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65" tabRatio="709" activeTab="1"/>
  </bookViews>
  <sheets>
    <sheet name="Население" sheetId="1" r:id="rId1"/>
    <sheet name="Общая" sheetId="2" r:id="rId2"/>
    <sheet name="Дети 0-17 лет" sheetId="3" r:id="rId3"/>
    <sheet name="Дети 0-14 лет " sheetId="4" r:id="rId4"/>
    <sheet name="Подростки 15-17 лет" sheetId="5" r:id="rId5"/>
    <sheet name="Лист1" sheetId="6" r:id="rId6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<sst xmlns="http://schemas.openxmlformats.org/spreadsheetml/2006/main" count="1036" uniqueCount="103">
  <si>
    <t>Район</t>
  </si>
  <si>
    <t>Население</t>
  </si>
  <si>
    <t>Акшинский</t>
  </si>
  <si>
    <t>Алек-Заводский</t>
  </si>
  <si>
    <t>Балейский</t>
  </si>
  <si>
    <t>Борзинский</t>
  </si>
  <si>
    <t>Газ-Заводский</t>
  </si>
  <si>
    <t>Забайкальский</t>
  </si>
  <si>
    <t>Каларский</t>
  </si>
  <si>
    <t>Калганский</t>
  </si>
  <si>
    <t>Карымский</t>
  </si>
  <si>
    <t>Красночикойский</t>
  </si>
  <si>
    <t>Краснокаменский</t>
  </si>
  <si>
    <t>Кыринский</t>
  </si>
  <si>
    <t>Могочинский</t>
  </si>
  <si>
    <t>Нер-Заводский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</si>
  <si>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</si>
  <si>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</si>
  <si>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</si>
  <si>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</si>
  <si>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</si>
  <si>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</si>
  <si>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Тунгиро-Олекминский</t>
  </si>
  <si>
    <t>Тунгокоченский</t>
  </si>
  <si>
    <t>Улетовский</t>
  </si>
  <si>
    <t>Хилокский</t>
  </si>
  <si>
    <t>Читинский</t>
  </si>
  <si>
    <t>Чернышевский</t>
  </si>
  <si>
    <t>Шелопугинский</t>
  </si>
  <si>
    <t>Шилкинский</t>
  </si>
  <si>
    <t>Агинский</t>
  </si>
  <si>
    <t>Могойтуйский</t>
  </si>
  <si>
    <t>Дульдургинский</t>
  </si>
  <si>
    <t>Забайкальский край</t>
  </si>
  <si>
    <t>0-17</t>
  </si>
  <si>
    <t>0-14</t>
  </si>
  <si>
    <t>15-17</t>
  </si>
  <si>
    <t>Алкогольные психозы</t>
  </si>
  <si>
    <t>Вперв.</t>
  </si>
  <si>
    <t>Заб-ть</t>
  </si>
  <si>
    <t>Всего</t>
  </si>
  <si>
    <t>Бол-ть</t>
  </si>
  <si>
    <t>Итого по краю</t>
  </si>
  <si>
    <t>пос. Горный</t>
  </si>
  <si>
    <t>г. Чита</t>
  </si>
  <si>
    <t>г. Краснокаменск</t>
  </si>
  <si>
    <t>Наименование района</t>
  </si>
  <si>
    <t>Наркомания</t>
  </si>
  <si>
    <t>Токсикомания</t>
  </si>
  <si>
    <t>Наркологические расстройства всего</t>
  </si>
  <si>
    <t>Край</t>
  </si>
  <si>
    <t>Употребление алкоголя с вредными последствиями</t>
  </si>
  <si>
    <t>Употребление  наркотических веществ с вредными последствиями</t>
  </si>
  <si>
    <t>Употребление ненаркотических веществ с вредными последствиями</t>
  </si>
  <si>
    <t>Алкогольные расстройства всего</t>
  </si>
  <si>
    <t>Психические и поведенческие расстройства, связанные  с употреблением наркотиков всего</t>
  </si>
  <si>
    <t>Психические и поведенческие расстройства, связанные с употреблением ненаркотических ПАВ</t>
  </si>
  <si>
    <t>Заболеваемость и болезненность жителей Забайкальского края  на 100 000 населения</t>
  </si>
  <si>
    <t>РФ</t>
  </si>
  <si>
    <t>Агинский округ</t>
  </si>
  <si>
    <t>Заболеваемость и болезненность наркологическими расстройствами детей 0-17 лет на 100 000 соответствующего населения</t>
  </si>
  <si>
    <t>Употребление наркотических</t>
  </si>
  <si>
    <t>веществ с вредными последствиями</t>
  </si>
  <si>
    <t>Психические и поведенческие расстройства, связанные с употреблением наркотиков всего</t>
  </si>
  <si>
    <t>Психические и поведенческие расстройства, связанные с употреблением ненаркотических ПАВ всего</t>
  </si>
  <si>
    <t>Употребление наркотически веществ с вредными последствиями</t>
  </si>
  <si>
    <t>Употребление наркотических веществ с вредными последствиями</t>
  </si>
  <si>
    <t>Дезоморфин</t>
  </si>
  <si>
    <t>Ацетилированный опий</t>
  </si>
  <si>
    <t>Героин</t>
  </si>
  <si>
    <t>Каннабиноиды</t>
  </si>
  <si>
    <t>Дульдугинский</t>
  </si>
  <si>
    <t xml:space="preserve">Заболеваемость и болезненность наркологическими расстройствами подростков </t>
  </si>
  <si>
    <t>Могочинсмкий</t>
  </si>
  <si>
    <t>Горный</t>
  </si>
  <si>
    <t>г.Краснокаменск</t>
  </si>
  <si>
    <t xml:space="preserve">Тунгиро-Олекминский </t>
  </si>
  <si>
    <t>пос. Первомайский</t>
  </si>
  <si>
    <t>г.Чита</t>
  </si>
  <si>
    <t>п.Первомайский</t>
  </si>
  <si>
    <t xml:space="preserve">п. Первомайский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</si>
  <si>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Краснокаменский, КБ№4</t>
  </si>
  <si>
    <t>Могочинский+т.-олекма</t>
  </si>
  <si>
    <t>Могочинский+т.Олекма</t>
  </si>
  <si>
    <t>Заболеваемость и болезненность населения Забайкальского края наркологическими расстройствами (на 100000 населения)</t>
  </si>
  <si>
    <t>Синдром зависимости от алкоголя + психозы</t>
  </si>
  <si>
    <t>Синдром зависимости от алкоголя</t>
  </si>
  <si>
    <t xml:space="preserve">Синдром зависимости от наркотических веществ - </t>
  </si>
  <si>
    <t>Употребление наркотических веществ с вредными последствиями -  г</t>
  </si>
  <si>
    <t>Употребление наркотических веществ с вредными последствиями -   г</t>
  </si>
  <si>
    <t>Др.психостимул.</t>
  </si>
  <si>
    <t xml:space="preserve"> Др.психостимуляторы, др.наркот.</t>
  </si>
  <si>
    <t xml:space="preserve">Заболеваемость и болезненность детей  0-14 лет  в Забайкальском крае </t>
  </si>
  <si>
    <t>15-17 лет</t>
  </si>
  <si>
    <t>-</t>
  </si>
  <si>
    <t>РФ 2020</t>
  </si>
  <si>
    <t>ДФО 2020</t>
  </si>
  <si>
    <t xml:space="preserve">ДФО 2020 </t>
  </si>
  <si>
    <t>Синдром завис. от никотина</t>
  </si>
  <si>
    <t>Пагубное употребл никотина</t>
  </si>
  <si>
    <t>Никотин</t>
  </si>
  <si>
    <t>I кв. 2022 год</t>
  </si>
  <si>
    <t xml:space="preserve"> I кв. 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</si>
</sst>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Georgia"/>
      <family val="1"/>
    </font>
    <font>
      <sz val="14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" sqref="B22"/>
    </sheetView>
  </sheetViews>
  <sheetFormatPr defaultColWidth="9.00390625" defaultRowHeight="12.75"/>
  <cols>
    <col min="1" max="1" width="35.00390625" style="2" customWidth="1"/>
    <col min="2" max="7" width="22.75390625" style="2" customWidth="1"/>
    <col min="8" max="16384" width="9.125" style="2" customWidth="1"/>
  </cols>
  <sheetData>
    <row r="1" spans="1:5" ht="18.75" thickBot="1">
      <c r="A1" s="7" t="s">
        <v>0</v>
      </c>
      <c r="B1" s="6" t="s">
        <v>1</v>
      </c>
      <c r="C1" s="4" t="s">
        <v>34</v>
      </c>
      <c r="D1" s="4" t="s">
        <v>35</v>
      </c>
      <c r="E1" s="5" t="s">
        <v>36</v>
      </c>
    </row>
    <row r="2" spans="1:5" ht="18">
      <c r="A2" s="8" t="s">
        <v>2</v>
      </c>
      <c r="B2" s="44">
        <v>8740</v>
      </c>
      <c r="C2" s="37">
        <v>2511</v>
      </c>
      <c r="D2" s="3">
        <v>2147</v>
      </c>
      <c r="E2" s="3">
        <v>364</v>
      </c>
    </row>
    <row r="3" spans="1:5" ht="18">
      <c r="A3" s="9" t="s">
        <v>3</v>
      </c>
      <c r="B3" s="45">
        <v>6909</v>
      </c>
      <c r="C3" s="38">
        <v>1776</v>
      </c>
      <c r="D3" s="1">
        <v>1541</v>
      </c>
      <c r="E3" s="3">
        <f aca="true" t="shared" si="0" ref="E3:E37">C3-D3</f>
        <v>235</v>
      </c>
    </row>
    <row r="4" spans="1:5" ht="18">
      <c r="A4" s="9" t="s">
        <v>4</v>
      </c>
      <c r="B4" s="45">
        <v>16964</v>
      </c>
      <c r="C4" s="38">
        <v>4485</v>
      </c>
      <c r="D4" s="1">
        <v>3845</v>
      </c>
      <c r="E4" s="3">
        <f t="shared" si="0"/>
        <v>640</v>
      </c>
    </row>
    <row r="5" spans="1:5" ht="18">
      <c r="A5" s="9" t="s">
        <v>5</v>
      </c>
      <c r="B5" s="45">
        <v>46731</v>
      </c>
      <c r="C5" s="38">
        <v>12364</v>
      </c>
      <c r="D5" s="1">
        <v>10546</v>
      </c>
      <c r="E5" s="3">
        <f t="shared" si="0"/>
        <v>1818</v>
      </c>
    </row>
    <row r="6" spans="1:5" ht="18">
      <c r="A6" s="9" t="s">
        <v>6</v>
      </c>
      <c r="B6" s="45">
        <v>8356</v>
      </c>
      <c r="C6" s="38">
        <v>2260</v>
      </c>
      <c r="D6" s="1">
        <v>1887</v>
      </c>
      <c r="E6" s="3">
        <f t="shared" si="0"/>
        <v>373</v>
      </c>
    </row>
    <row r="7" spans="1:5" ht="18">
      <c r="A7" s="9" t="s">
        <v>7</v>
      </c>
      <c r="B7" s="45">
        <v>20962</v>
      </c>
      <c r="C7" s="38">
        <v>5721</v>
      </c>
      <c r="D7" s="1">
        <v>4827</v>
      </c>
      <c r="E7" s="3">
        <f t="shared" si="0"/>
        <v>894</v>
      </c>
    </row>
    <row r="8" spans="1:5" ht="18">
      <c r="A8" s="9" t="s">
        <v>8</v>
      </c>
      <c r="B8" s="45">
        <v>7587</v>
      </c>
      <c r="C8" s="38">
        <v>2069</v>
      </c>
      <c r="D8" s="1">
        <v>1718</v>
      </c>
      <c r="E8" s="3">
        <f t="shared" si="0"/>
        <v>351</v>
      </c>
    </row>
    <row r="9" spans="1:5" ht="18">
      <c r="A9" s="9" t="s">
        <v>9</v>
      </c>
      <c r="B9" s="45">
        <v>7170</v>
      </c>
      <c r="C9" s="38">
        <v>1860</v>
      </c>
      <c r="D9" s="1">
        <v>1587</v>
      </c>
      <c r="E9" s="3">
        <f t="shared" si="0"/>
        <v>273</v>
      </c>
    </row>
    <row r="10" spans="1:5" ht="18">
      <c r="A10" s="9" t="s">
        <v>10</v>
      </c>
      <c r="B10" s="45">
        <v>34260</v>
      </c>
      <c r="C10" s="38">
        <v>8993</v>
      </c>
      <c r="D10" s="1">
        <v>7575</v>
      </c>
      <c r="E10" s="3">
        <f t="shared" si="0"/>
        <v>1418</v>
      </c>
    </row>
    <row r="11" spans="1:5" ht="18">
      <c r="A11" s="9" t="s">
        <v>11</v>
      </c>
      <c r="B11" s="45">
        <v>17376</v>
      </c>
      <c r="C11" s="38">
        <v>4173</v>
      </c>
      <c r="D11" s="1">
        <v>3483</v>
      </c>
      <c r="E11" s="3">
        <f t="shared" si="0"/>
        <v>690</v>
      </c>
    </row>
    <row r="12" spans="1:5" ht="21" customHeight="1">
      <c r="A12" s="9" t="s">
        <v>81</v>
      </c>
      <c r="B12" s="45">
        <v>57428</v>
      </c>
      <c r="C12" s="38">
        <v>13505</v>
      </c>
      <c r="D12" s="1">
        <v>11157</v>
      </c>
      <c r="E12" s="3">
        <f t="shared" si="0"/>
        <v>2348</v>
      </c>
    </row>
    <row r="13" spans="1:5" ht="18">
      <c r="A13" s="9" t="s">
        <v>13</v>
      </c>
      <c r="B13" s="45">
        <v>11712</v>
      </c>
      <c r="C13" s="38">
        <v>3094</v>
      </c>
      <c r="D13" s="1">
        <v>2593</v>
      </c>
      <c r="E13" s="3">
        <f t="shared" si="0"/>
        <v>501</v>
      </c>
    </row>
    <row r="14" spans="1:5" ht="18">
      <c r="A14" s="9" t="s">
        <v>82</v>
      </c>
      <c r="B14" s="45">
        <v>24939</v>
      </c>
      <c r="C14" s="38">
        <v>6413</v>
      </c>
      <c r="D14" s="1">
        <v>5373</v>
      </c>
      <c r="E14" s="3">
        <f t="shared" si="0"/>
        <v>1040</v>
      </c>
    </row>
    <row r="15" spans="1:5" ht="18">
      <c r="A15" s="9" t="s">
        <v>15</v>
      </c>
      <c r="B15" s="45">
        <v>8798</v>
      </c>
      <c r="C15" s="38">
        <v>2450</v>
      </c>
      <c r="D15" s="1">
        <v>2092</v>
      </c>
      <c r="E15" s="3">
        <f t="shared" si="0"/>
        <v>358</v>
      </c>
    </row>
    <row r="16" spans="1:5" ht="18">
      <c r="A16" s="9" t="s">
        <v>16</v>
      </c>
      <c r="B16" s="45">
        <v>26665</v>
      </c>
      <c r="C16" s="38">
        <v>6976</v>
      </c>
      <c r="D16" s="1">
        <v>5914</v>
      </c>
      <c r="E16" s="3">
        <f t="shared" si="0"/>
        <v>1062</v>
      </c>
    </row>
    <row r="17" spans="1:5" ht="18">
      <c r="A17" s="9" t="s">
        <v>17</v>
      </c>
      <c r="B17" s="45">
        <v>34256</v>
      </c>
      <c r="C17" s="38">
        <v>8455</v>
      </c>
      <c r="D17" s="1">
        <v>7052</v>
      </c>
      <c r="E17" s="3">
        <f t="shared" si="0"/>
        <v>1403</v>
      </c>
    </row>
    <row r="18" spans="1:5" ht="18">
      <c r="A18" s="9" t="s">
        <v>18</v>
      </c>
      <c r="B18" s="45">
        <v>9119</v>
      </c>
      <c r="C18" s="38">
        <v>2560</v>
      </c>
      <c r="D18" s="1">
        <v>2145</v>
      </c>
      <c r="E18" s="3">
        <f t="shared" si="0"/>
        <v>415</v>
      </c>
    </row>
    <row r="19" spans="1:5" ht="18">
      <c r="A19" s="9" t="s">
        <v>19</v>
      </c>
      <c r="B19" s="45">
        <v>32191</v>
      </c>
      <c r="C19" s="38">
        <v>8263</v>
      </c>
      <c r="D19" s="1">
        <v>6904</v>
      </c>
      <c r="E19" s="3">
        <f t="shared" si="0"/>
        <v>1359</v>
      </c>
    </row>
    <row r="20" spans="1:5" ht="18">
      <c r="A20" s="9" t="s">
        <v>20</v>
      </c>
      <c r="B20" s="45">
        <v>18921</v>
      </c>
      <c r="C20" s="38">
        <v>4964</v>
      </c>
      <c r="D20" s="1">
        <v>4287</v>
      </c>
      <c r="E20" s="3">
        <f t="shared" si="0"/>
        <v>677</v>
      </c>
    </row>
    <row r="21" spans="1:5" ht="18">
      <c r="A21" s="9" t="s">
        <v>21</v>
      </c>
      <c r="B21" s="45">
        <v>20875</v>
      </c>
      <c r="C21" s="38">
        <v>5708</v>
      </c>
      <c r="D21" s="1">
        <v>4798</v>
      </c>
      <c r="E21" s="3">
        <f t="shared" si="0"/>
        <v>910</v>
      </c>
    </row>
    <row r="22" spans="1:5" ht="18">
      <c r="A22" s="9" t="s">
        <v>22</v>
      </c>
      <c r="B22" s="45"/>
      <c r="C22" s="38"/>
      <c r="D22" s="1"/>
      <c r="E22" s="3">
        <f t="shared" si="0"/>
        <v>0</v>
      </c>
    </row>
    <row r="23" spans="1:5" ht="18">
      <c r="A23" s="9" t="s">
        <v>23</v>
      </c>
      <c r="B23" s="45">
        <v>11057</v>
      </c>
      <c r="C23" s="38">
        <v>2761</v>
      </c>
      <c r="D23" s="1">
        <v>2342</v>
      </c>
      <c r="E23" s="3">
        <f t="shared" si="0"/>
        <v>419</v>
      </c>
    </row>
    <row r="24" spans="1:5" ht="18">
      <c r="A24" s="9" t="s">
        <v>24</v>
      </c>
      <c r="B24" s="45">
        <v>27899</v>
      </c>
      <c r="C24" s="38">
        <v>6679</v>
      </c>
      <c r="D24" s="1">
        <v>5590</v>
      </c>
      <c r="E24" s="3">
        <f t="shared" si="0"/>
        <v>1089</v>
      </c>
    </row>
    <row r="25" spans="1:5" ht="18">
      <c r="A25" s="9" t="s">
        <v>25</v>
      </c>
      <c r="B25" s="45">
        <v>27260</v>
      </c>
      <c r="C25" s="38">
        <v>7181</v>
      </c>
      <c r="D25" s="1">
        <v>6041</v>
      </c>
      <c r="E25" s="3">
        <f t="shared" si="0"/>
        <v>1140</v>
      </c>
    </row>
    <row r="26" spans="1:5" ht="18">
      <c r="A26" s="9" t="s">
        <v>26</v>
      </c>
      <c r="B26" s="45">
        <v>65987</v>
      </c>
      <c r="C26" s="38">
        <v>17218</v>
      </c>
      <c r="D26" s="1">
        <v>14741</v>
      </c>
      <c r="E26" s="3">
        <f t="shared" si="0"/>
        <v>2477</v>
      </c>
    </row>
    <row r="27" spans="1:5" ht="18">
      <c r="A27" s="9" t="s">
        <v>27</v>
      </c>
      <c r="B27" s="45">
        <v>31763</v>
      </c>
      <c r="C27" s="38">
        <v>9072</v>
      </c>
      <c r="D27" s="1">
        <v>7718</v>
      </c>
      <c r="E27" s="3">
        <f t="shared" si="0"/>
        <v>1354</v>
      </c>
    </row>
    <row r="28" spans="1:5" ht="18">
      <c r="A28" s="9" t="s">
        <v>44</v>
      </c>
      <c r="B28" s="45">
        <v>350861</v>
      </c>
      <c r="C28" s="38">
        <v>78222</v>
      </c>
      <c r="D28" s="1">
        <v>66753</v>
      </c>
      <c r="E28" s="3">
        <f t="shared" si="0"/>
        <v>11469</v>
      </c>
    </row>
    <row r="29" spans="1:5" ht="18">
      <c r="A29" s="9" t="s">
        <v>28</v>
      </c>
      <c r="B29" s="45">
        <v>6443</v>
      </c>
      <c r="C29" s="38">
        <v>1574</v>
      </c>
      <c r="D29" s="1">
        <v>1342</v>
      </c>
      <c r="E29" s="3">
        <f t="shared" si="0"/>
        <v>232</v>
      </c>
    </row>
    <row r="30" spans="1:5" ht="18">
      <c r="A30" s="9" t="s">
        <v>29</v>
      </c>
      <c r="B30" s="45">
        <v>26948</v>
      </c>
      <c r="C30" s="38">
        <v>7259</v>
      </c>
      <c r="D30" s="1">
        <v>6184</v>
      </c>
      <c r="E30" s="3">
        <f t="shared" si="0"/>
        <v>1075</v>
      </c>
    </row>
    <row r="31" spans="1:5" ht="18">
      <c r="A31" s="9" t="s">
        <v>30</v>
      </c>
      <c r="B31" s="45">
        <v>34724</v>
      </c>
      <c r="C31" s="38">
        <v>11772</v>
      </c>
      <c r="D31" s="1">
        <v>10213</v>
      </c>
      <c r="E31" s="3">
        <f t="shared" si="0"/>
        <v>1559</v>
      </c>
    </row>
    <row r="32" spans="1:5" ht="18">
      <c r="A32" s="9" t="s">
        <v>31</v>
      </c>
      <c r="B32" s="45">
        <v>25089</v>
      </c>
      <c r="C32" s="38">
        <v>7936</v>
      </c>
      <c r="D32" s="1">
        <v>6800</v>
      </c>
      <c r="E32" s="3">
        <f t="shared" si="0"/>
        <v>1136</v>
      </c>
    </row>
    <row r="33" spans="1:5" ht="18">
      <c r="A33" s="9" t="s">
        <v>32</v>
      </c>
      <c r="B33" s="45">
        <v>14152</v>
      </c>
      <c r="C33" s="38">
        <v>4640</v>
      </c>
      <c r="D33" s="1">
        <v>4005</v>
      </c>
      <c r="E33" s="3">
        <f t="shared" si="0"/>
        <v>635</v>
      </c>
    </row>
    <row r="34" spans="1:5" ht="18">
      <c r="A34" s="9" t="s">
        <v>45</v>
      </c>
      <c r="B34" s="45"/>
      <c r="C34" s="38"/>
      <c r="D34" s="1"/>
      <c r="E34" s="3">
        <f t="shared" si="0"/>
        <v>0</v>
      </c>
    </row>
    <row r="35" spans="1:5" ht="18">
      <c r="A35" s="9" t="s">
        <v>43</v>
      </c>
      <c r="B35" s="45"/>
      <c r="C35" s="38"/>
      <c r="D35" s="1"/>
      <c r="E35" s="3">
        <f t="shared" si="0"/>
        <v>0</v>
      </c>
    </row>
    <row r="36" spans="1:5" ht="18">
      <c r="A36" s="25" t="s">
        <v>79</v>
      </c>
      <c r="B36" s="46">
        <v>11343</v>
      </c>
      <c r="C36" s="39">
        <v>2423</v>
      </c>
      <c r="D36" s="26">
        <v>2076</v>
      </c>
      <c r="E36" s="3">
        <f t="shared" si="0"/>
        <v>347</v>
      </c>
    </row>
    <row r="37" spans="1:5" ht="18.75" thickBot="1">
      <c r="A37" s="10" t="s">
        <v>33</v>
      </c>
      <c r="B37" s="47">
        <f>SUM(B2:B36)</f>
        <v>1053485</v>
      </c>
      <c r="C37" s="38">
        <f>SUM(C2:C36)</f>
        <v>265337</v>
      </c>
      <c r="D37" s="38">
        <f>SUM(D2:D36)</f>
        <v>225276</v>
      </c>
      <c r="E37" s="3">
        <f t="shared" si="0"/>
        <v>40061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tabSelected="1" zoomScale="86" zoomScaleNormal="86" zoomScalePageLayoutView="0" workbookViewId="0" topLeftCell="A55">
      <selection activeCell="L122" sqref="L122"/>
    </sheetView>
  </sheetViews>
  <sheetFormatPr defaultColWidth="9.00390625" defaultRowHeight="12.75"/>
  <cols>
    <col min="1" max="1" width="23.00390625" style="12" customWidth="1"/>
    <col min="2" max="13" width="10.25390625" style="12" customWidth="1"/>
    <col min="14" max="23" width="15.75390625" style="12" customWidth="1"/>
    <col min="24" max="16384" width="9.125" style="12" customWidth="1"/>
  </cols>
  <sheetData>
    <row r="1" spans="1:13" ht="14.25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4.25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">
      <c r="A4" s="51" t="s">
        <v>0</v>
      </c>
      <c r="B4" s="51" t="s">
        <v>85</v>
      </c>
      <c r="C4" s="51"/>
      <c r="D4" s="51"/>
      <c r="E4" s="51"/>
      <c r="F4" s="51" t="s">
        <v>37</v>
      </c>
      <c r="G4" s="51"/>
      <c r="H4" s="51"/>
      <c r="I4" s="51"/>
      <c r="J4" s="51" t="s">
        <v>86</v>
      </c>
      <c r="K4" s="51"/>
      <c r="L4" s="51"/>
      <c r="M4" s="51"/>
    </row>
    <row r="5" spans="1:13" ht="12">
      <c r="A5" s="51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f aca="true" t="shared" si="0" ref="B6:B38">SUM(F6,J6)</f>
        <v>2</v>
      </c>
      <c r="C6" s="14">
        <f>IF(OR(B6="-",Население!B2="-"),"-",ROUND(B6*100000/Население!B2,1))</f>
        <v>22.9</v>
      </c>
      <c r="D6" s="14">
        <f>SUM(H6,L6)</f>
        <v>93</v>
      </c>
      <c r="E6" s="14">
        <f>IF(OR(D6="-",Население!B2="-"),"-",ROUND(D6*100000/Население!B2,1))</f>
        <v>1064.1</v>
      </c>
      <c r="F6" s="29">
        <v>0</v>
      </c>
      <c r="G6" s="14">
        <f>IF(OR(F6="-",Население!B2="-"),"-",ROUND(F6*100000/Население!B2,1))</f>
        <v>0</v>
      </c>
      <c r="H6" s="14">
        <v>4</v>
      </c>
      <c r="I6" s="14">
        <f>IF(OR(H6="-",Население!B2="-"),"-",ROUND(H6*100000/Население!B2,1))</f>
        <v>45.8</v>
      </c>
      <c r="J6" s="29">
        <v>2</v>
      </c>
      <c r="K6" s="14">
        <f>IF(OR(J6="-",Население!B2="-"),"-",ROUND(J6*100000/Население!B2,1))</f>
        <v>22.9</v>
      </c>
      <c r="L6" s="14">
        <v>89</v>
      </c>
      <c r="M6" s="14">
        <f>IF(OR(L6="-",Население!B2="-"),"-",ROUND(L6*100000/Население!B2,1))</f>
        <v>1018.3</v>
      </c>
    </row>
    <row r="7" spans="1:13" ht="12">
      <c r="A7" s="18" t="s">
        <v>3</v>
      </c>
      <c r="B7" s="29">
        <f t="shared" si="0"/>
        <v>1</v>
      </c>
      <c r="C7" s="14">
        <f>IF(OR(B7="-",Население!B3="-"),"-",ROUND(B7*100000/Население!B3,1))</f>
        <v>14.5</v>
      </c>
      <c r="D7" s="29">
        <f aca="true" t="shared" si="1" ref="D7:D38">SUM(H7,L7)</f>
        <v>89</v>
      </c>
      <c r="E7" s="14">
        <f>IF(OR(D7="-",Население!B3="-"),"-",ROUND(D7*100000/Население!B3,1))</f>
        <v>1288.2</v>
      </c>
      <c r="F7" s="29">
        <v>0</v>
      </c>
      <c r="G7" s="14">
        <f>IF(OR(F7="-",Население!B3="-"),"-",ROUND(F7*100000/Население!B3,1))</f>
        <v>0</v>
      </c>
      <c r="H7" s="29">
        <v>0</v>
      </c>
      <c r="I7" s="14">
        <f>IF(OR(H7="-",Население!B3="-"),"-",ROUND(H7*100000/Население!B3,1))</f>
        <v>0</v>
      </c>
      <c r="J7" s="29">
        <v>1</v>
      </c>
      <c r="K7" s="14">
        <f>IF(OR(J7="-",Население!B3="-"),"-",ROUND(J7*100000/Население!B3,1))</f>
        <v>14.5</v>
      </c>
      <c r="L7" s="29">
        <v>89</v>
      </c>
      <c r="M7" s="14">
        <f>IF(OR(L7="-",Население!B3="-"),"-",ROUND(L7*100000/Население!B3,1))</f>
        <v>1288.2</v>
      </c>
    </row>
    <row r="8" spans="1:13" ht="12">
      <c r="A8" s="18" t="s">
        <v>4</v>
      </c>
      <c r="B8" s="29">
        <f t="shared" si="0"/>
        <v>2</v>
      </c>
      <c r="C8" s="14">
        <f>IF(OR(B8="-",Население!B4="-"),"-",ROUND(B8*100000/Население!B4,1))</f>
        <v>11.8</v>
      </c>
      <c r="D8" s="29">
        <f t="shared" si="1"/>
        <v>290</v>
      </c>
      <c r="E8" s="14">
        <f>IF(OR(D8="-",Население!B4="-"),"-",ROUND(D8*100000/Население!B4,1))</f>
        <v>1709.5</v>
      </c>
      <c r="F8" s="29">
        <v>0</v>
      </c>
      <c r="G8" s="14">
        <f>IF(OR(F8="-",Население!B4="-"),"-",ROUND(F8*100000/Население!B4,1))</f>
        <v>0</v>
      </c>
      <c r="H8" s="29">
        <v>7</v>
      </c>
      <c r="I8" s="14">
        <f>IF(OR(H8="-",Население!B4="-"),"-",ROUND(H8*100000/Население!B4,1))</f>
        <v>41.3</v>
      </c>
      <c r="J8" s="29">
        <v>2</v>
      </c>
      <c r="K8" s="14">
        <f>IF(OR(J8="-",Население!B4="-"),"-",ROUND(J8*100000/Население!B4,1))</f>
        <v>11.8</v>
      </c>
      <c r="L8" s="29">
        <v>283</v>
      </c>
      <c r="M8" s="14">
        <f>IF(OR(L8="-",Население!B4="-"),"-",ROUND(L8*100000/Население!B4,1))</f>
        <v>1668.2</v>
      </c>
    </row>
    <row r="9" spans="1:13" ht="12">
      <c r="A9" s="18" t="s">
        <v>5</v>
      </c>
      <c r="B9" s="29">
        <f t="shared" si="0"/>
        <v>11</v>
      </c>
      <c r="C9" s="14">
        <f>IF(OR(B9="-",Население!B5="-"),"-",ROUND(B9*100000/Население!B5,1))</f>
        <v>23.5</v>
      </c>
      <c r="D9" s="29">
        <f t="shared" si="1"/>
        <v>615</v>
      </c>
      <c r="E9" s="14">
        <f>IF(OR(D9="-",Население!B5="-"),"-",ROUND(D9*100000/Население!B5,1))</f>
        <v>1316</v>
      </c>
      <c r="F9" s="29">
        <v>0</v>
      </c>
      <c r="G9" s="14">
        <f>IF(OR(F9="-",Население!B5="-"),"-",ROUND(F9*100000/Население!B5,1))</f>
        <v>0</v>
      </c>
      <c r="H9" s="29">
        <v>1</v>
      </c>
      <c r="I9" s="14">
        <f>IF(OR(H9="-",Население!B5="-"),"-",ROUND(H9*100000/Население!B5,1))</f>
        <v>2.1</v>
      </c>
      <c r="J9" s="29">
        <v>11</v>
      </c>
      <c r="K9" s="14">
        <f>IF(OR(J9="-",Население!B5="-"),"-",ROUND(J9*100000/Население!B5,1))</f>
        <v>23.5</v>
      </c>
      <c r="L9" s="29">
        <v>614</v>
      </c>
      <c r="M9" s="14">
        <f>IF(OR(L9="-",Население!B5="-"),"-",ROUND(L9*100000/Население!B5,1))</f>
        <v>1313.9</v>
      </c>
    </row>
    <row r="10" spans="1:13" ht="12">
      <c r="A10" s="18" t="s">
        <v>6</v>
      </c>
      <c r="B10" s="29">
        <f t="shared" si="0"/>
        <v>0</v>
      </c>
      <c r="C10" s="14">
        <f>IF(OR(B10="-",Население!B6="-"),"-",ROUND(B10*100000/Население!B6,1))</f>
        <v>0</v>
      </c>
      <c r="D10" s="29">
        <f t="shared" si="1"/>
        <v>83</v>
      </c>
      <c r="E10" s="14">
        <f>IF(OR(D10="-",Население!B6="-"),"-",ROUND(D10*100000/Население!B6,1))</f>
        <v>993.3</v>
      </c>
      <c r="F10" s="29">
        <v>0</v>
      </c>
      <c r="G10" s="14">
        <f>IF(OR(F10="-",Население!B6="-"),"-",ROUND(F10*100000/Население!B6,1))</f>
        <v>0</v>
      </c>
      <c r="H10" s="29">
        <v>1</v>
      </c>
      <c r="I10" s="14">
        <f>IF(OR(H10="-",Население!B6="-"),"-",ROUND(H10*100000/Население!B6,1))</f>
        <v>12</v>
      </c>
      <c r="J10" s="29">
        <v>0</v>
      </c>
      <c r="K10" s="14">
        <f>IF(OR(J10="-",Население!B6="-"),"-",ROUND(J10*100000/Население!B6,1))</f>
        <v>0</v>
      </c>
      <c r="L10" s="29">
        <v>82</v>
      </c>
      <c r="M10" s="14">
        <f>IF(OR(L10="-",Население!B6="-"),"-",ROUND(L10*100000/Население!B6,1))</f>
        <v>981.3</v>
      </c>
    </row>
    <row r="11" spans="1:13" ht="12">
      <c r="A11" s="18" t="s">
        <v>7</v>
      </c>
      <c r="B11" s="29">
        <f t="shared" si="0"/>
        <v>0</v>
      </c>
      <c r="C11" s="14">
        <f>IF(OR(B11="-",Население!B7="-"),"-",ROUND(B11*100000/Население!B7,1))</f>
        <v>0</v>
      </c>
      <c r="D11" s="29">
        <f t="shared" si="1"/>
        <v>206</v>
      </c>
      <c r="E11" s="14">
        <f>IF(OR(D11="-",Население!B7="-"),"-",ROUND(D11*100000/Население!B7,1))</f>
        <v>982.7</v>
      </c>
      <c r="F11" s="29">
        <v>0</v>
      </c>
      <c r="G11" s="14">
        <f>IF(OR(F11="-",Население!B7="-"),"-",ROUND(F11*100000/Население!B7,1))</f>
        <v>0</v>
      </c>
      <c r="H11" s="29">
        <v>5</v>
      </c>
      <c r="I11" s="14">
        <f>IF(OR(H11="-",Население!B7="-"),"-",ROUND(H11*100000/Население!B7,1))</f>
        <v>23.9</v>
      </c>
      <c r="J11" s="29">
        <v>0</v>
      </c>
      <c r="K11" s="14">
        <f>IF(OR(J11="-",Население!B7="-"),"-",ROUND(J11*100000/Население!B7,1))</f>
        <v>0</v>
      </c>
      <c r="L11" s="29">
        <v>201</v>
      </c>
      <c r="M11" s="14">
        <f>IF(OR(L11="-",Население!B7="-"),"-",ROUND(L11*100000/Население!B7,1))</f>
        <v>958.9</v>
      </c>
    </row>
    <row r="12" spans="1:13" ht="12">
      <c r="A12" s="18" t="s">
        <v>8</v>
      </c>
      <c r="B12" s="29">
        <f t="shared" si="0"/>
        <v>0</v>
      </c>
      <c r="C12" s="14">
        <f>IF(OR(B12="-",Население!B8="-"),"-",ROUND(B12*100000/Население!B8,1))</f>
        <v>0</v>
      </c>
      <c r="D12" s="29">
        <f t="shared" si="1"/>
        <v>50</v>
      </c>
      <c r="E12" s="14">
        <f>IF(OR(D12="-",Население!B8="-"),"-",ROUND(D12*100000/Население!B8,1))</f>
        <v>659</v>
      </c>
      <c r="F12" s="29">
        <v>0</v>
      </c>
      <c r="G12" s="14">
        <f>IF(OR(F12="-",Население!B8="-"),"-",ROUND(F12*100000/Население!B8,1))</f>
        <v>0</v>
      </c>
      <c r="H12" s="29">
        <v>2</v>
      </c>
      <c r="I12" s="14">
        <f>IF(OR(H12="-",Население!B8="-"),"-",ROUND(H12*100000/Население!B8,1))</f>
        <v>26.4</v>
      </c>
      <c r="J12" s="29">
        <v>0</v>
      </c>
      <c r="K12" s="14">
        <f>IF(OR(J12="-",Население!B8="-"),"-",ROUND(J12*100000/Население!B8,1))</f>
        <v>0</v>
      </c>
      <c r="L12" s="29">
        <v>48</v>
      </c>
      <c r="M12" s="14">
        <f>IF(OR(L12="-",Население!B8="-"),"-",ROUND(L12*100000/Население!B8,1))</f>
        <v>632.7</v>
      </c>
    </row>
    <row r="13" spans="1:13" ht="12">
      <c r="A13" s="18" t="s">
        <v>9</v>
      </c>
      <c r="B13" s="29">
        <f t="shared" si="0"/>
        <v>1</v>
      </c>
      <c r="C13" s="14">
        <f>IF(OR(B13="-",Население!B9="-"),"-",ROUND(B13*100000/Население!B9,1))</f>
        <v>13.9</v>
      </c>
      <c r="D13" s="29">
        <f t="shared" si="1"/>
        <v>41</v>
      </c>
      <c r="E13" s="14">
        <f>IF(OR(D13="-",Население!B9="-"),"-",ROUND(D13*100000/Население!B9,1))</f>
        <v>571.8</v>
      </c>
      <c r="F13" s="29">
        <v>0</v>
      </c>
      <c r="G13" s="14">
        <f>IF(OR(F13="-",Население!B9="-"),"-",ROUND(F13*100000/Население!B9,1))</f>
        <v>0</v>
      </c>
      <c r="H13" s="29">
        <v>2</v>
      </c>
      <c r="I13" s="14">
        <f>IF(OR(H13="-",Население!B9="-"),"-",ROUND(H13*100000/Население!B9,1))</f>
        <v>27.9</v>
      </c>
      <c r="J13" s="29">
        <v>1</v>
      </c>
      <c r="K13" s="14">
        <f>IF(OR(J13="-",Население!B9="-"),"-",ROUND(J13*100000/Население!B9,1))</f>
        <v>13.9</v>
      </c>
      <c r="L13" s="29">
        <v>39</v>
      </c>
      <c r="M13" s="14">
        <f>IF(OR(L13="-",Население!B9="-"),"-",ROUND(L13*100000/Население!B9,1))</f>
        <v>543.9</v>
      </c>
    </row>
    <row r="14" spans="1:13" ht="12">
      <c r="A14" s="18" t="s">
        <v>10</v>
      </c>
      <c r="B14" s="29">
        <f t="shared" si="0"/>
        <v>13</v>
      </c>
      <c r="C14" s="14">
        <f>IF(OR(B14="-",Население!B10="-"),"-",ROUND(B14*100000/Население!B10,1))</f>
        <v>37.9</v>
      </c>
      <c r="D14" s="29">
        <f t="shared" si="1"/>
        <v>357</v>
      </c>
      <c r="E14" s="14">
        <f>IF(OR(D14="-",Население!B10="-"),"-",ROUND(D14*100000/Население!B10,1))</f>
        <v>1042</v>
      </c>
      <c r="F14" s="29">
        <v>1</v>
      </c>
      <c r="G14" s="14">
        <f>IF(OR(F14="-",Население!B10="-"),"-",ROUND(F14*100000/Население!B10,1))</f>
        <v>2.9</v>
      </c>
      <c r="H14" s="29">
        <v>4</v>
      </c>
      <c r="I14" s="14">
        <f>IF(OR(H14="-",Население!B10="-"),"-",ROUND(H14*100000/Население!B10,1))</f>
        <v>11.7</v>
      </c>
      <c r="J14" s="29">
        <v>12</v>
      </c>
      <c r="K14" s="14">
        <f>IF(OR(J14="-",Население!B10="-"),"-",ROUND(J14*100000/Население!B10,1))</f>
        <v>35</v>
      </c>
      <c r="L14" s="29">
        <v>353</v>
      </c>
      <c r="M14" s="14">
        <f>IF(OR(L14="-",Население!B10="-"),"-",ROUND(L14*100000/Население!B10,1))</f>
        <v>1030.4</v>
      </c>
    </row>
    <row r="15" spans="1:13" ht="12">
      <c r="A15" s="18" t="s">
        <v>11</v>
      </c>
      <c r="B15" s="29">
        <f t="shared" si="0"/>
        <v>0</v>
      </c>
      <c r="C15" s="14">
        <f>IF(OR(B15="-",Население!B11="-"),"-",ROUND(B15*100000/Население!B11,1))</f>
        <v>0</v>
      </c>
      <c r="D15" s="29">
        <f t="shared" si="1"/>
        <v>121</v>
      </c>
      <c r="E15" s="14">
        <f>IF(OR(D15="-",Население!B11="-"),"-",ROUND(D15*100000/Население!B11,1))</f>
        <v>696.4</v>
      </c>
      <c r="F15" s="29">
        <v>0</v>
      </c>
      <c r="G15" s="14">
        <f>IF(OR(F15="-",Население!B11="-"),"-",ROUND(F15*100000/Население!B11,1))</f>
        <v>0</v>
      </c>
      <c r="H15" s="29">
        <v>1</v>
      </c>
      <c r="I15" s="14">
        <f>IF(OR(H15="-",Население!B11="-"),"-",ROUND(H15*100000/Население!B11,1))</f>
        <v>5.8</v>
      </c>
      <c r="J15" s="29">
        <v>0</v>
      </c>
      <c r="K15" s="14">
        <f>IF(OR(J15="-",Население!B11="-"),"-",ROUND(J15*100000/Население!B11,1))</f>
        <v>0</v>
      </c>
      <c r="L15" s="29">
        <v>120</v>
      </c>
      <c r="M15" s="14">
        <f>IF(OR(L15="-",Население!B11="-"),"-",ROUND(L15*100000/Население!B11,1))</f>
        <v>690.6</v>
      </c>
    </row>
    <row r="16" spans="1:13" ht="12">
      <c r="A16" s="18" t="s">
        <v>12</v>
      </c>
      <c r="B16" s="29">
        <f t="shared" si="0"/>
        <v>12</v>
      </c>
      <c r="C16" s="14">
        <f>IF(OR(B16="-",Население!B12="-"),"-",ROUND(B16*100000/Население!B12,1))</f>
        <v>20.9</v>
      </c>
      <c r="D16" s="29">
        <f t="shared" si="1"/>
        <v>803</v>
      </c>
      <c r="E16" s="14">
        <f>IF(OR(D16="-",Население!B12="-"),"-",ROUND(D16*100000/Население!B12,1))</f>
        <v>1398.3</v>
      </c>
      <c r="F16" s="29">
        <v>4</v>
      </c>
      <c r="G16" s="14">
        <f>IF(OR(F16="-",Население!B12="-"),"-",ROUND(F16*100000/Население!B12,1))</f>
        <v>7</v>
      </c>
      <c r="H16" s="29">
        <v>16</v>
      </c>
      <c r="I16" s="14">
        <f>IF(OR(H16="-",Население!B12="-"),"-",ROUND(H16*100000/Население!B12,1))</f>
        <v>27.9</v>
      </c>
      <c r="J16" s="29">
        <v>8</v>
      </c>
      <c r="K16" s="14">
        <f>IF(OR(J16="-",Население!B12="-"),"-",ROUND(J16*100000/Население!B12,1))</f>
        <v>13.9</v>
      </c>
      <c r="L16" s="29">
        <v>787</v>
      </c>
      <c r="M16" s="14">
        <f>IF(OR(L16="-",Население!B12="-"),"-",ROUND(L16*100000/Население!B12,1))</f>
        <v>1370.4</v>
      </c>
    </row>
    <row r="17" spans="1:13" ht="12">
      <c r="A17" s="18" t="s">
        <v>13</v>
      </c>
      <c r="B17" s="29">
        <f t="shared" si="0"/>
        <v>2</v>
      </c>
      <c r="C17" s="14">
        <f>IF(OR(B17="-",Население!B13="-"),"-",ROUND(B17*100000/Население!B13,1))</f>
        <v>17.1</v>
      </c>
      <c r="D17" s="29">
        <f t="shared" si="1"/>
        <v>88</v>
      </c>
      <c r="E17" s="14">
        <f>IF(OR(D17="-",Население!B13="-"),"-",ROUND(D17*100000/Население!B13,1))</f>
        <v>751.4</v>
      </c>
      <c r="F17" s="29">
        <v>0</v>
      </c>
      <c r="G17" s="14">
        <f>IF(OR(F17="-",Население!B13="-"),"-",ROUND(F17*100000/Население!B13,1))</f>
        <v>0</v>
      </c>
      <c r="H17" s="29">
        <v>2</v>
      </c>
      <c r="I17" s="14">
        <f>IF(OR(H17="-",Население!B13="-"),"-",ROUND(H17*100000/Население!B13,1))</f>
        <v>17.1</v>
      </c>
      <c r="J17" s="29">
        <v>2</v>
      </c>
      <c r="K17" s="14">
        <f>IF(OR(J17="-",Население!B13="-"),"-",ROUND(J17*100000/Население!B13,1))</f>
        <v>17.1</v>
      </c>
      <c r="L17" s="29">
        <v>86</v>
      </c>
      <c r="M17" s="14">
        <f>IF(OR(L17="-",Население!B13="-"),"-",ROUND(L17*100000/Население!B13,1))</f>
        <v>734.3</v>
      </c>
    </row>
    <row r="18" spans="1:13" ht="12">
      <c r="A18" s="18" t="s">
        <v>83</v>
      </c>
      <c r="B18" s="29">
        <f t="shared" si="0"/>
        <v>5</v>
      </c>
      <c r="C18" s="14">
        <f>IF(OR(B18="-",Население!B14="-"),"-",ROUND(B18*100000/Население!B14,1))</f>
        <v>20</v>
      </c>
      <c r="D18" s="29">
        <f t="shared" si="1"/>
        <v>333</v>
      </c>
      <c r="E18" s="14">
        <f>IF(OR(D18="-",Население!B14="-"),"-",ROUND(D18*100000/Население!B14,1))</f>
        <v>1335.3</v>
      </c>
      <c r="F18" s="29">
        <v>1</v>
      </c>
      <c r="G18" s="14">
        <f>IF(OR(F18="-",Население!B14="-"),"-",ROUND(F18*100000/Население!B14,1))</f>
        <v>4</v>
      </c>
      <c r="H18" s="29">
        <v>1</v>
      </c>
      <c r="I18" s="14">
        <f>IF(OR(H18="-",Население!B14="-"),"-",ROUND(H18*100000/Население!B14,1))</f>
        <v>4</v>
      </c>
      <c r="J18" s="29">
        <v>4</v>
      </c>
      <c r="K18" s="14">
        <f>IF(OR(J18="-",Население!B14="-"),"-",ROUND(J18*100000/Население!B14,1))</f>
        <v>16</v>
      </c>
      <c r="L18" s="29">
        <v>332</v>
      </c>
      <c r="M18" s="14">
        <f>IF(OR(L18="-",Население!B14="-"),"-",ROUND(L18*100000/Население!B14,1))</f>
        <v>1331.2</v>
      </c>
    </row>
    <row r="19" spans="1:13" ht="12">
      <c r="A19" s="18" t="s">
        <v>15</v>
      </c>
      <c r="B19" s="29">
        <f t="shared" si="0"/>
        <v>2</v>
      </c>
      <c r="C19" s="14">
        <f>IF(OR(B19="-",Население!B15="-"),"-",ROUND(B19*100000/Население!B15,1))</f>
        <v>22.7</v>
      </c>
      <c r="D19" s="29">
        <f t="shared" si="1"/>
        <v>86</v>
      </c>
      <c r="E19" s="14">
        <f>IF(OR(D19="-",Население!B15="-"),"-",ROUND(D19*100000/Население!B15,1))</f>
        <v>977.5</v>
      </c>
      <c r="F19" s="29">
        <v>0</v>
      </c>
      <c r="G19" s="14">
        <f>IF(OR(F19="-",Население!B15="-"),"-",ROUND(F19*100000/Население!B15,1))</f>
        <v>0</v>
      </c>
      <c r="H19" s="29">
        <v>0</v>
      </c>
      <c r="I19" s="14">
        <f>IF(OR(H19="-",Население!B15="-"),"-",ROUND(H19*100000/Население!B15,1))</f>
        <v>0</v>
      </c>
      <c r="J19" s="29">
        <v>2</v>
      </c>
      <c r="K19" s="14">
        <f>IF(OR(J19="-",Население!B15="-"),"-",ROUND(J19*100000/Население!B15,1))</f>
        <v>22.7</v>
      </c>
      <c r="L19" s="29">
        <v>86</v>
      </c>
      <c r="M19" s="14">
        <f>IF(OR(L19="-",Население!B15="-"),"-",ROUND(L19*100000/Население!B15,1))</f>
        <v>977.5</v>
      </c>
    </row>
    <row r="20" spans="1:13" ht="12">
      <c r="A20" s="18" t="s">
        <v>16</v>
      </c>
      <c r="B20" s="29">
        <f t="shared" si="0"/>
        <v>6</v>
      </c>
      <c r="C20" s="14">
        <f>IF(OR(B20="-",Население!B16="-"),"-",ROUND(B20*100000/Население!B16,1))</f>
        <v>22.5</v>
      </c>
      <c r="D20" s="29">
        <f t="shared" si="1"/>
        <v>323</v>
      </c>
      <c r="E20" s="14">
        <f>IF(OR(D20="-",Население!B16="-"),"-",ROUND(D20*100000/Население!B16,1))</f>
        <v>1211.3</v>
      </c>
      <c r="F20" s="29">
        <v>0</v>
      </c>
      <c r="G20" s="14">
        <f>IF(OR(F20="-",Население!B16="-"),"-",ROUND(F20*100000/Население!B16,1))</f>
        <v>0</v>
      </c>
      <c r="H20" s="29">
        <v>0</v>
      </c>
      <c r="I20" s="14">
        <f>IF(OR(H20="-",Население!B16="-"),"-",ROUND(H20*100000/Население!B16,1))</f>
        <v>0</v>
      </c>
      <c r="J20" s="29">
        <v>6</v>
      </c>
      <c r="K20" s="14">
        <f>IF(OR(J20="-",Население!B16="-"),"-",ROUND(J20*100000/Население!B16,1))</f>
        <v>22.5</v>
      </c>
      <c r="L20" s="29">
        <v>323</v>
      </c>
      <c r="M20" s="14">
        <f>IF(OR(L20="-",Население!B16="-"),"-",ROUND(L20*100000/Население!B16,1))</f>
        <v>1211.3</v>
      </c>
    </row>
    <row r="21" spans="1:13" ht="12">
      <c r="A21" s="18" t="s">
        <v>17</v>
      </c>
      <c r="B21" s="29">
        <f t="shared" si="0"/>
        <v>5</v>
      </c>
      <c r="C21" s="14">
        <f>IF(OR(B21="-",Население!B17="-"),"-",ROUND(B21*100000/Население!B17,1))</f>
        <v>14.6</v>
      </c>
      <c r="D21" s="29">
        <f t="shared" si="1"/>
        <v>278</v>
      </c>
      <c r="E21" s="14">
        <f>IF(OR(D21="-",Население!B17="-"),"-",ROUND(D21*100000/Население!B17,1))</f>
        <v>811.5</v>
      </c>
      <c r="F21" s="29">
        <v>1</v>
      </c>
      <c r="G21" s="14">
        <f>IF(OR(F21="-",Население!B17="-"),"-",ROUND(F21*100000/Население!B17,1))</f>
        <v>2.9</v>
      </c>
      <c r="H21" s="29">
        <v>3</v>
      </c>
      <c r="I21" s="14">
        <f>IF(OR(H21="-",Население!B17="-"),"-",ROUND(H21*100000/Население!B17,1))</f>
        <v>8.8</v>
      </c>
      <c r="J21" s="29">
        <v>4</v>
      </c>
      <c r="K21" s="14">
        <f>IF(OR(J21="-",Население!B17="-"),"-",ROUND(J21*100000/Население!B17,1))</f>
        <v>11.7</v>
      </c>
      <c r="L21" s="29">
        <v>275</v>
      </c>
      <c r="M21" s="14">
        <f>IF(OR(L21="-",Население!B17="-"),"-",ROUND(L21*100000/Население!B17,1))</f>
        <v>802.8</v>
      </c>
    </row>
    <row r="22" spans="1:13" ht="12">
      <c r="A22" s="18" t="s">
        <v>18</v>
      </c>
      <c r="B22" s="29">
        <f t="shared" si="0"/>
        <v>3</v>
      </c>
      <c r="C22" s="14">
        <f>IF(OR(B22="-",Население!B18="-"),"-",ROUND(B22*100000/Население!B18,1))</f>
        <v>32.9</v>
      </c>
      <c r="D22" s="29">
        <f t="shared" si="1"/>
        <v>43</v>
      </c>
      <c r="E22" s="14">
        <f>IF(OR(D22="-",Население!B18="-"),"-",ROUND(D22*100000/Население!B18,1))</f>
        <v>471.5</v>
      </c>
      <c r="F22" s="29">
        <v>1</v>
      </c>
      <c r="G22" s="14">
        <f>IF(OR(F22="-",Население!B18="-"),"-",ROUND(F22*100000/Население!B18,1))</f>
        <v>11</v>
      </c>
      <c r="H22" s="29">
        <v>5</v>
      </c>
      <c r="I22" s="14">
        <f>IF(OR(H22="-",Население!B18="-"),"-",ROUND(H22*100000/Население!B18,1))</f>
        <v>54.8</v>
      </c>
      <c r="J22" s="29">
        <v>2</v>
      </c>
      <c r="K22" s="14">
        <f>IF(OR(J22="-",Население!B18="-"),"-",ROUND(J22*100000/Население!B18,1))</f>
        <v>21.9</v>
      </c>
      <c r="L22" s="29">
        <v>38</v>
      </c>
      <c r="M22" s="14">
        <f>IF(OR(L22="-",Население!B18="-"),"-",ROUND(L22*100000/Население!B18,1))</f>
        <v>416.7</v>
      </c>
    </row>
    <row r="23" spans="1:13" ht="12">
      <c r="A23" s="18" t="s">
        <v>19</v>
      </c>
      <c r="B23" s="29">
        <f t="shared" si="0"/>
        <v>18</v>
      </c>
      <c r="C23" s="14">
        <f>IF(OR(B23="-",Население!B19="-"),"-",ROUND(B23*100000/Население!B19,1))</f>
        <v>55.9</v>
      </c>
      <c r="D23" s="29">
        <f t="shared" si="1"/>
        <v>841</v>
      </c>
      <c r="E23" s="14">
        <f>IF(OR(D23="-",Население!B19="-"),"-",ROUND(D23*100000/Население!B19,1))</f>
        <v>2612.5</v>
      </c>
      <c r="F23" s="29">
        <v>4</v>
      </c>
      <c r="G23" s="14">
        <f>IF(OR(F23="-",Население!B19="-"),"-",ROUND(F23*100000/Население!B19,1))</f>
        <v>12.4</v>
      </c>
      <c r="H23" s="29">
        <v>14</v>
      </c>
      <c r="I23" s="14">
        <f>IF(OR(H23="-",Население!B19="-"),"-",ROUND(H23*100000/Население!B19,1))</f>
        <v>43.5</v>
      </c>
      <c r="J23" s="29">
        <v>14</v>
      </c>
      <c r="K23" s="14">
        <f>IF(OR(J23="-",Население!B19="-"),"-",ROUND(J23*100000/Население!B19,1))</f>
        <v>43.5</v>
      </c>
      <c r="L23" s="29">
        <v>827</v>
      </c>
      <c r="M23" s="14">
        <f>IF(OR(L23="-",Население!B19="-"),"-",ROUND(L23*100000/Население!B19,1))</f>
        <v>2569</v>
      </c>
    </row>
    <row r="24" spans="1:13" ht="12">
      <c r="A24" s="18" t="s">
        <v>20</v>
      </c>
      <c r="B24" s="29">
        <f t="shared" si="0"/>
        <v>0</v>
      </c>
      <c r="C24" s="14">
        <f>IF(OR(B24="-",Население!B20="-"),"-",ROUND(B24*100000/Население!B20,1))</f>
        <v>0</v>
      </c>
      <c r="D24" s="29">
        <f t="shared" si="1"/>
        <v>144</v>
      </c>
      <c r="E24" s="14">
        <f>IF(OR(D24="-",Население!B20="-"),"-",ROUND(D24*100000/Население!B20,1))</f>
        <v>761.1</v>
      </c>
      <c r="F24" s="29">
        <v>0</v>
      </c>
      <c r="G24" s="14">
        <f>IF(OR(F24="-",Население!B20="-"),"-",ROUND(F24*100000/Население!B20,1))</f>
        <v>0</v>
      </c>
      <c r="H24" s="29">
        <v>0</v>
      </c>
      <c r="I24" s="14">
        <f>IF(OR(H24="-",Население!B20="-"),"-",ROUND(H24*100000/Население!B20,1))</f>
        <v>0</v>
      </c>
      <c r="J24" s="29">
        <v>0</v>
      </c>
      <c r="K24" s="14">
        <f>IF(OR(J24="-",Население!B20="-"),"-",ROUND(J24*100000/Население!B20,1))</f>
        <v>0</v>
      </c>
      <c r="L24" s="29">
        <v>144</v>
      </c>
      <c r="M24" s="14">
        <f>IF(OR(L24="-",Население!B20="-"),"-",ROUND(L24*100000/Население!B20,1))</f>
        <v>761.1</v>
      </c>
    </row>
    <row r="25" spans="1:13" ht="12">
      <c r="A25" s="18" t="s">
        <v>21</v>
      </c>
      <c r="B25" s="29">
        <f t="shared" si="0"/>
        <v>13</v>
      </c>
      <c r="C25" s="14">
        <f>IF(OR(B25="-",Население!B21="-"),"-",ROUND(B25*100000/Население!B21,1))</f>
        <v>62.3</v>
      </c>
      <c r="D25" s="29">
        <f t="shared" si="1"/>
        <v>245</v>
      </c>
      <c r="E25" s="14">
        <f>IF(OR(D25="-",Население!B21="-"),"-",ROUND(D25*100000/Население!B21,1))</f>
        <v>1173.7</v>
      </c>
      <c r="F25" s="29">
        <v>3</v>
      </c>
      <c r="G25" s="14">
        <f>IF(OR(F25="-",Население!B21="-"),"-",ROUND(F25*100000/Население!B21,1))</f>
        <v>14.4</v>
      </c>
      <c r="H25" s="29">
        <v>5</v>
      </c>
      <c r="I25" s="14">
        <f>IF(OR(H25="-",Население!B21="-"),"-",ROUND(H25*100000/Население!B21,1))</f>
        <v>24</v>
      </c>
      <c r="J25" s="29">
        <v>10</v>
      </c>
      <c r="K25" s="14">
        <f>IF(OR(J25="-",Население!B21="-"),"-",ROUND(J25*100000/Население!B21,1))</f>
        <v>47.9</v>
      </c>
      <c r="L25" s="29">
        <v>240</v>
      </c>
      <c r="M25" s="14">
        <f>IF(OR(L25="-",Население!B21="-"),"-",ROUND(L25*100000/Население!B21,1))</f>
        <v>1149.7</v>
      </c>
    </row>
    <row r="26" spans="1:13" ht="12">
      <c r="A26" s="18" t="s">
        <v>22</v>
      </c>
      <c r="B26" s="29">
        <f t="shared" si="0"/>
        <v>0</v>
      </c>
      <c r="C26" s="14" t="e">
        <f>IF(OR(B26="-",Население!B22="-"),"-",ROUND(B26*100000/Население!B22,1))</f>
        <v>#DIV/0!</v>
      </c>
      <c r="D26" s="29">
        <f t="shared" si="1"/>
        <v>0</v>
      </c>
      <c r="E26" s="14" t="e">
        <f>IF(OR(D26="-",Население!B22="-"),"-",ROUND(D26*100000/Население!B22,1))</f>
        <v>#DIV/0!</v>
      </c>
      <c r="F26" s="29"/>
      <c r="G26" s="14" t="e">
        <f>IF(OR(F26="-",Население!B22="-"),"-",ROUND(F26*100000/Население!B22,1))</f>
        <v>#DIV/0!</v>
      </c>
      <c r="H26" s="29"/>
      <c r="I26" s="14" t="e">
        <f>IF(OR(H26="-",Население!B22="-"),"-",ROUND(H26*100000/Население!B22,1))</f>
        <v>#DIV/0!</v>
      </c>
      <c r="J26" s="29"/>
      <c r="K26" s="14" t="e">
        <f>IF(OR(J26="-",Население!B22="-"),"-",ROUND(J26*100000/Население!B22,1))</f>
        <v>#DIV/0!</v>
      </c>
      <c r="L26" s="29"/>
      <c r="M26" s="14" t="e">
        <f>IF(OR(L26="-",Население!B22="-"),"-",ROUND(L26*100000/Население!B22,1))</f>
        <v>#DIV/0!</v>
      </c>
    </row>
    <row r="27" spans="1:13" ht="12">
      <c r="A27" s="18" t="s">
        <v>23</v>
      </c>
      <c r="B27" s="29">
        <f t="shared" si="0"/>
        <v>2</v>
      </c>
      <c r="C27" s="14">
        <f>IF(OR(B27="-",Население!B23="-"),"-",ROUND(B27*100000/Население!B23,1))</f>
        <v>18.1</v>
      </c>
      <c r="D27" s="29">
        <f t="shared" si="1"/>
        <v>140</v>
      </c>
      <c r="E27" s="14">
        <f>IF(OR(D27="-",Население!B23="-"),"-",ROUND(D27*100000/Население!B23,1))</f>
        <v>1266.2</v>
      </c>
      <c r="F27" s="29">
        <v>0</v>
      </c>
      <c r="G27" s="14">
        <f>IF(OR(F27="-",Население!B23="-"),"-",ROUND(F27*100000/Население!B23,1))</f>
        <v>0</v>
      </c>
      <c r="H27" s="29">
        <v>2</v>
      </c>
      <c r="I27" s="14">
        <f>IF(OR(H27="-",Население!B23="-"),"-",ROUND(H27*100000/Население!B23,1))</f>
        <v>18.1</v>
      </c>
      <c r="J27" s="29">
        <v>2</v>
      </c>
      <c r="K27" s="14">
        <f>IF(OR(J27="-",Население!B23="-"),"-",ROUND(J27*100000/Население!B23,1))</f>
        <v>18.1</v>
      </c>
      <c r="L27" s="29">
        <v>138</v>
      </c>
      <c r="M27" s="14">
        <f>IF(OR(L27="-",Население!B23="-"),"-",ROUND(L27*100000/Население!B23,1))</f>
        <v>1248.1</v>
      </c>
    </row>
    <row r="28" spans="1:13" ht="12">
      <c r="A28" s="18" t="s">
        <v>24</v>
      </c>
      <c r="B28" s="29">
        <f t="shared" si="0"/>
        <v>7</v>
      </c>
      <c r="C28" s="14">
        <f>IF(OR(B28="-",Население!B24="-"),"-",ROUND(B28*100000/Население!B24,1))</f>
        <v>25.1</v>
      </c>
      <c r="D28" s="29">
        <f t="shared" si="1"/>
        <v>310</v>
      </c>
      <c r="E28" s="14">
        <f>IF(OR(D28="-",Население!B24="-"),"-",ROUND(D28*100000/Население!B24,1))</f>
        <v>1111.2</v>
      </c>
      <c r="F28" s="29">
        <v>4</v>
      </c>
      <c r="G28" s="14">
        <f>IF(OR(F28="-",Население!B24="-"),"-",ROUND(F28*100000/Население!B24,1))</f>
        <v>14.3</v>
      </c>
      <c r="H28" s="29">
        <v>17</v>
      </c>
      <c r="I28" s="14">
        <f>IF(OR(H28="-",Население!B24="-"),"-",ROUND(H28*100000/Население!B24,1))</f>
        <v>60.9</v>
      </c>
      <c r="J28" s="29">
        <v>3</v>
      </c>
      <c r="K28" s="14">
        <f>IF(OR(J28="-",Население!B24="-"),"-",ROUND(J28*100000/Население!B24,1))</f>
        <v>10.8</v>
      </c>
      <c r="L28" s="29">
        <v>293</v>
      </c>
      <c r="M28" s="14">
        <f>IF(OR(L28="-",Население!B24="-"),"-",ROUND(L28*100000/Население!B24,1))</f>
        <v>1050.2</v>
      </c>
    </row>
    <row r="29" spans="1:13" ht="12">
      <c r="A29" s="18" t="s">
        <v>25</v>
      </c>
      <c r="B29" s="29">
        <f t="shared" si="0"/>
        <v>7</v>
      </c>
      <c r="C29" s="14">
        <f>IF(OR(B29="-",Население!B25="-"),"-",ROUND(B29*100000/Население!B25,1))</f>
        <v>25.7</v>
      </c>
      <c r="D29" s="29">
        <f t="shared" si="1"/>
        <v>226</v>
      </c>
      <c r="E29" s="14">
        <f>IF(OR(D29="-",Население!B25="-"),"-",ROUND(D29*100000/Население!B25,1))</f>
        <v>829.1</v>
      </c>
      <c r="F29" s="29">
        <v>0</v>
      </c>
      <c r="G29" s="14">
        <f>IF(OR(F29="-",Население!B25="-"),"-",ROUND(F29*100000/Население!B25,1))</f>
        <v>0</v>
      </c>
      <c r="H29" s="29">
        <v>4</v>
      </c>
      <c r="I29" s="14">
        <f>IF(OR(H29="-",Население!B25="-"),"-",ROUND(H29*100000/Население!B25,1))</f>
        <v>14.7</v>
      </c>
      <c r="J29" s="29">
        <v>7</v>
      </c>
      <c r="K29" s="14">
        <f>IF(OR(J29="-",Население!B25="-"),"-",ROUND(J29*100000/Население!B25,1))</f>
        <v>25.7</v>
      </c>
      <c r="L29" s="29">
        <v>222</v>
      </c>
      <c r="M29" s="14">
        <f>IF(OR(L29="-",Население!B25="-"),"-",ROUND(L29*100000/Население!B25,1))</f>
        <v>814.4</v>
      </c>
    </row>
    <row r="30" spans="1:13" ht="12">
      <c r="A30" s="18" t="s">
        <v>26</v>
      </c>
      <c r="B30" s="29">
        <f t="shared" si="0"/>
        <v>12</v>
      </c>
      <c r="C30" s="14">
        <f>IF(OR(B30="-",Население!B26="-"),"-",ROUND(B30*100000/Население!B26,1))</f>
        <v>18.2</v>
      </c>
      <c r="D30" s="29">
        <f t="shared" si="1"/>
        <v>743</v>
      </c>
      <c r="E30" s="14">
        <f>IF(OR(D30="-",Население!B26="-"),"-",ROUND(D30*100000/Население!B26,1))</f>
        <v>1126</v>
      </c>
      <c r="F30" s="29">
        <v>6</v>
      </c>
      <c r="G30" s="14">
        <f>IF(OR(F30="-",Население!B26="-"),"-",ROUND(F30*100000/Население!B26,1))</f>
        <v>9.1</v>
      </c>
      <c r="H30" s="29">
        <v>30</v>
      </c>
      <c r="I30" s="14">
        <f>IF(OR(H30="-",Население!B26="-"),"-",ROUND(H30*100000/Население!B26,1))</f>
        <v>45.5</v>
      </c>
      <c r="J30" s="29">
        <v>6</v>
      </c>
      <c r="K30" s="14">
        <f>IF(OR(J30="-",Население!B26="-"),"-",ROUND(J30*100000/Население!B26,1))</f>
        <v>9.1</v>
      </c>
      <c r="L30" s="29">
        <v>713</v>
      </c>
      <c r="M30" s="14">
        <f>IF(OR(L30="-",Население!B26="-"),"-",ROUND(L30*100000/Население!B26,1))</f>
        <v>1080.5</v>
      </c>
    </row>
    <row r="31" spans="1:13" ht="12">
      <c r="A31" s="18" t="s">
        <v>27</v>
      </c>
      <c r="B31" s="29">
        <f t="shared" si="0"/>
        <v>11</v>
      </c>
      <c r="C31" s="14">
        <f>IF(OR(B31="-",Население!B27="-"),"-",ROUND(B31*100000/Население!B27,1))</f>
        <v>34.6</v>
      </c>
      <c r="D31" s="29">
        <f t="shared" si="1"/>
        <v>301</v>
      </c>
      <c r="E31" s="14">
        <f>IF(OR(D31="-",Население!B27="-"),"-",ROUND(D31*100000/Население!B27,1))</f>
        <v>947.6</v>
      </c>
      <c r="F31" s="29">
        <v>3</v>
      </c>
      <c r="G31" s="14">
        <f>IF(OR(F31="-",Население!B27="-"),"-",ROUND(F31*100000/Население!B27,1))</f>
        <v>9.4</v>
      </c>
      <c r="H31" s="29">
        <v>6</v>
      </c>
      <c r="I31" s="14">
        <f>IF(OR(H31="-",Население!B27="-"),"-",ROUND(H31*100000/Население!B27,1))</f>
        <v>18.9</v>
      </c>
      <c r="J31" s="29">
        <v>8</v>
      </c>
      <c r="K31" s="14">
        <f>IF(OR(J31="-",Население!B27="-"),"-",ROUND(J31*100000/Население!B27,1))</f>
        <v>25.2</v>
      </c>
      <c r="L31" s="29">
        <v>295</v>
      </c>
      <c r="M31" s="14">
        <f>IF(OR(L31="-",Население!B27="-"),"-",ROUND(L31*100000/Население!B27,1))</f>
        <v>928.8</v>
      </c>
    </row>
    <row r="32" spans="1:13" ht="12">
      <c r="A32" s="18" t="s">
        <v>44</v>
      </c>
      <c r="B32" s="29">
        <f t="shared" si="0"/>
        <v>69</v>
      </c>
      <c r="C32" s="14">
        <f>IF(OR(B32="-",Население!B28="-"),"-",ROUND(B32*100000/Население!B28,1))</f>
        <v>19.7</v>
      </c>
      <c r="D32" s="29">
        <f t="shared" si="1"/>
        <v>2474</v>
      </c>
      <c r="E32" s="14">
        <f>IF(OR(D32="-",Население!B28="-"),"-",ROUND(D32*100000/Население!B28,1))</f>
        <v>705.1</v>
      </c>
      <c r="F32" s="29">
        <v>11</v>
      </c>
      <c r="G32" s="14">
        <f>IF(OR(F32="-",Население!B28="-"),"-",ROUND(F32*100000/Население!B28,1))</f>
        <v>3.1</v>
      </c>
      <c r="H32" s="29">
        <v>91</v>
      </c>
      <c r="I32" s="14">
        <f>IF(OR(H32="-",Население!B28="-"),"-",ROUND(H32*100000/Население!B28,1))</f>
        <v>25.9</v>
      </c>
      <c r="J32" s="29">
        <v>58</v>
      </c>
      <c r="K32" s="14">
        <f>IF(OR(J32="-",Население!B28="-"),"-",ROUND(J32*100000/Население!B28,1))</f>
        <v>16.5</v>
      </c>
      <c r="L32" s="29">
        <v>2383</v>
      </c>
      <c r="M32" s="14">
        <f>IF(OR(L32="-",Население!B28="-"),"-",ROUND(L32*100000/Население!B28,1))</f>
        <v>679.2</v>
      </c>
    </row>
    <row r="33" spans="1:13" ht="12">
      <c r="A33" s="18" t="s">
        <v>28</v>
      </c>
      <c r="B33" s="29">
        <f t="shared" si="0"/>
        <v>1</v>
      </c>
      <c r="C33" s="14">
        <f>IF(OR(B33="-",Население!B29="-"),"-",ROUND(B33*100000/Население!B29,1))</f>
        <v>15.5</v>
      </c>
      <c r="D33" s="29">
        <f t="shared" si="1"/>
        <v>79</v>
      </c>
      <c r="E33" s="14">
        <f>IF(OR(D33="-",Население!B29="-"),"-",ROUND(D33*100000/Население!B29,1))</f>
        <v>1226.1</v>
      </c>
      <c r="F33" s="29">
        <v>0</v>
      </c>
      <c r="G33" s="14">
        <f>IF(OR(F33="-",Население!B29="-"),"-",ROUND(F33*100000/Население!B29,1))</f>
        <v>0</v>
      </c>
      <c r="H33" s="29">
        <v>1</v>
      </c>
      <c r="I33" s="14">
        <f>IF(OR(H33="-",Население!B29="-"),"-",ROUND(H33*100000/Население!B29,1))</f>
        <v>15.5</v>
      </c>
      <c r="J33" s="29">
        <v>1</v>
      </c>
      <c r="K33" s="14">
        <f>IF(OR(J33="-",Население!B29="-"),"-",ROUND(J33*100000/Население!B29,1))</f>
        <v>15.5</v>
      </c>
      <c r="L33" s="29">
        <v>78</v>
      </c>
      <c r="M33" s="14">
        <f>IF(OR(L33="-",Население!B29="-"),"-",ROUND(L33*100000/Население!B29,1))</f>
        <v>1210.6</v>
      </c>
    </row>
    <row r="34" spans="1:13" ht="12">
      <c r="A34" s="18" t="s">
        <v>29</v>
      </c>
      <c r="B34" s="29">
        <f t="shared" si="0"/>
        <v>6</v>
      </c>
      <c r="C34" s="14">
        <f>IF(OR(B34="-",Население!B30="-"),"-",ROUND(B34*100000/Население!B30,1))</f>
        <v>22.3</v>
      </c>
      <c r="D34" s="29">
        <f t="shared" si="1"/>
        <v>419</v>
      </c>
      <c r="E34" s="14">
        <f>IF(OR(D34="-",Население!B30="-"),"-",ROUND(D34*100000/Население!B30,1))</f>
        <v>1554.8</v>
      </c>
      <c r="F34" s="29">
        <v>1</v>
      </c>
      <c r="G34" s="14">
        <f>IF(OR(F34="-",Население!B30="-"),"-",ROUND(F34*100000/Население!B30,1))</f>
        <v>3.7</v>
      </c>
      <c r="H34" s="29">
        <v>5</v>
      </c>
      <c r="I34" s="14">
        <f>IF(OR(H34="-",Население!B30="-"),"-",ROUND(H34*100000/Население!B30,1))</f>
        <v>18.6</v>
      </c>
      <c r="J34" s="29">
        <v>5</v>
      </c>
      <c r="K34" s="14">
        <f>IF(OR(J34="-",Население!B30="-"),"-",ROUND(J34*100000/Население!B30,1))</f>
        <v>18.6</v>
      </c>
      <c r="L34" s="29">
        <v>414</v>
      </c>
      <c r="M34" s="14">
        <f>IF(OR(L34="-",Население!B30="-"),"-",ROUND(L34*100000/Население!B30,1))</f>
        <v>1536.3</v>
      </c>
    </row>
    <row r="35" spans="1:13" ht="12">
      <c r="A35" s="18" t="s">
        <v>77</v>
      </c>
      <c r="B35" s="29">
        <f t="shared" si="0"/>
        <v>0</v>
      </c>
      <c r="C35" s="14">
        <f>IF(OR(B35="-",Население!B36="-"),"-",ROUND(B35*100000/Население!B36,1))</f>
        <v>0</v>
      </c>
      <c r="D35" s="29">
        <f t="shared" si="1"/>
        <v>68</v>
      </c>
      <c r="E35" s="14">
        <f>IF(OR(D35="-",Население!B36="-"),"-",ROUND(D35*100000/Население!B36,1))</f>
        <v>599.5</v>
      </c>
      <c r="F35" s="29">
        <v>0</v>
      </c>
      <c r="G35" s="14">
        <f>IF(OR(F35="-",Население!B36="-"),"-",ROUND(F35*100000/Население!B36,1))</f>
        <v>0</v>
      </c>
      <c r="H35" s="29">
        <v>0</v>
      </c>
      <c r="I35" s="14">
        <f>IF(OR(H35="-",Население!B36="-"),"-",ROUND(H35*100000/Население!B36,1))</f>
        <v>0</v>
      </c>
      <c r="J35" s="29">
        <v>0</v>
      </c>
      <c r="K35" s="14">
        <f>IF(OR(J35="-",Население!B36="-"),"-",ROUND(J35*100000/Население!B36,1))</f>
        <v>0</v>
      </c>
      <c r="L35" s="29">
        <v>68</v>
      </c>
      <c r="M35" s="14">
        <f>IF(OR(L35="-",Население!B36="-"),"-",ROUND(L35*100000/Население!B36,1))</f>
        <v>599.5</v>
      </c>
    </row>
    <row r="36" spans="1:13" ht="12">
      <c r="A36" s="18" t="s">
        <v>30</v>
      </c>
      <c r="B36" s="29">
        <f t="shared" si="0"/>
        <v>7</v>
      </c>
      <c r="C36" s="14">
        <f>IF(OR(B36="-",Население!B31="-"),"-",ROUND(B36*100000/Население!B31,1))</f>
        <v>20.2</v>
      </c>
      <c r="D36" s="29">
        <f t="shared" si="1"/>
        <v>290</v>
      </c>
      <c r="E36" s="14">
        <f>IF(OR(D36="-",Население!B31="-"),"-",ROUND(D36*100000/Население!B31,1))</f>
        <v>835.2</v>
      </c>
      <c r="F36" s="29">
        <v>2</v>
      </c>
      <c r="G36" s="14">
        <f>IF(OR(F36="-",Население!B31="-"),"-",ROUND(F36*100000/Население!B31,1))</f>
        <v>5.8</v>
      </c>
      <c r="H36" s="29">
        <v>8</v>
      </c>
      <c r="I36" s="14">
        <f>IF(OR(H36="-",Население!B31="-"),"-",ROUND(H36*100000/Население!B31,1))</f>
        <v>23</v>
      </c>
      <c r="J36" s="29">
        <v>5</v>
      </c>
      <c r="K36" s="14">
        <f>IF(OR(J36="-",Население!B31="-"),"-",ROUND(J36*100000/Население!B31,1))</f>
        <v>14.4</v>
      </c>
      <c r="L36" s="29">
        <v>282</v>
      </c>
      <c r="M36" s="14">
        <f>IF(OR(L36="-",Население!B31="-"),"-",ROUND(L36*100000/Население!B31,1))</f>
        <v>812.1</v>
      </c>
    </row>
    <row r="37" spans="1:13" ht="12">
      <c r="A37" s="18" t="s">
        <v>31</v>
      </c>
      <c r="B37" s="29">
        <f t="shared" si="0"/>
        <v>5</v>
      </c>
      <c r="C37" s="14">
        <f>IF(OR(B37="-",Население!B32="-"),"-",ROUND(B37*100000/Население!B32,1))</f>
        <v>19.9</v>
      </c>
      <c r="D37" s="29">
        <f t="shared" si="1"/>
        <v>267</v>
      </c>
      <c r="E37" s="14">
        <f>IF(OR(D37="-",Население!B32="-"),"-",ROUND(D37*100000/Население!B32,1))</f>
        <v>1064.2</v>
      </c>
      <c r="F37" s="29">
        <v>0</v>
      </c>
      <c r="G37" s="14">
        <f>IF(OR(F37="-",Население!B32="-"),"-",ROUND(F37*100000/Население!B32,1))</f>
        <v>0</v>
      </c>
      <c r="H37" s="29">
        <v>4</v>
      </c>
      <c r="I37" s="14">
        <f>IF(OR(H37="-",Население!B32="-"),"-",ROUND(H37*100000/Население!B32,1))</f>
        <v>15.9</v>
      </c>
      <c r="J37" s="29">
        <v>5</v>
      </c>
      <c r="K37" s="14">
        <f>IF(OR(J37="-",Население!B32="-"),"-",ROUND(J37*100000/Население!B32,1))</f>
        <v>19.9</v>
      </c>
      <c r="L37" s="29">
        <v>263</v>
      </c>
      <c r="M37" s="14">
        <f>IF(OR(L37="-",Население!B32="-"),"-",ROUND(L37*100000/Население!B32,1))</f>
        <v>1048.3</v>
      </c>
    </row>
    <row r="38" spans="1:13" ht="12">
      <c r="A38" s="18" t="s">
        <v>32</v>
      </c>
      <c r="B38" s="29">
        <f t="shared" si="0"/>
        <v>4</v>
      </c>
      <c r="C38" s="14">
        <f>IF(OR(B38="-",Население!B33="-"),"-",ROUND(B38*100000/Население!B33,1))</f>
        <v>28.3</v>
      </c>
      <c r="D38" s="29">
        <f t="shared" si="1"/>
        <v>106</v>
      </c>
      <c r="E38" s="14">
        <f>IF(OR(D38="-",Население!B33="-"),"-",ROUND(D38*100000/Население!B33,1))</f>
        <v>749</v>
      </c>
      <c r="F38" s="29">
        <v>1</v>
      </c>
      <c r="G38" s="14">
        <f>IF(OR(F38="-",Население!B33="-"),"-",ROUND(F38*100000/Население!B33,1))</f>
        <v>7.1</v>
      </c>
      <c r="H38" s="29">
        <v>1</v>
      </c>
      <c r="I38" s="14">
        <f>IF(OR(H38="-",Население!B33="-"),"-",ROUND(H38*100000/Население!B33,1))</f>
        <v>7.1</v>
      </c>
      <c r="J38" s="29">
        <v>3</v>
      </c>
      <c r="K38" s="14">
        <f>IF(OR(J38="-",Население!B33="-"),"-",ROUND(J38*100000/Население!B33,1))</f>
        <v>21.2</v>
      </c>
      <c r="L38" s="29">
        <v>105</v>
      </c>
      <c r="M38" s="14">
        <f>IF(OR(L38="-",Население!B33="-"),"-",ROUND(L38*100000/Население!B33,1))</f>
        <v>741.9</v>
      </c>
    </row>
    <row r="39" spans="1:13" ht="12">
      <c r="A39" s="18"/>
      <c r="B39" s="29"/>
      <c r="C39" s="14" t="e">
        <f>IF(OR(B39="-",Население!B34="-"),"-",ROUND(B39*100000/Население!B34,1))</f>
        <v>#DIV/0!</v>
      </c>
      <c r="D39" s="29"/>
      <c r="E39" s="14" t="e">
        <f>IF(OR(D39="-",Население!B34="-"),"-",ROUND(D39*100000/Население!B34,1))</f>
        <v>#DIV/0!</v>
      </c>
      <c r="F39" s="14"/>
      <c r="G39" s="14" t="e">
        <f>IF(OR(F39="-",Население!B34="-"),"-",ROUND(F39*100000/Население!B34,1))</f>
        <v>#DIV/0!</v>
      </c>
      <c r="H39" s="14"/>
      <c r="I39" s="14" t="e">
        <f>IF(OR(H39="-",Население!B34="-"),"-",ROUND(H39*100000/Население!B34,1))</f>
        <v>#DIV/0!</v>
      </c>
      <c r="J39" s="14"/>
      <c r="K39" s="14" t="e">
        <f>IF(OR(J39="-",Население!B34="-"),"-",ROUND(J39*100000/Население!B34,1))</f>
        <v>#DIV/0!</v>
      </c>
      <c r="L39" s="14"/>
      <c r="M39" s="14" t="e">
        <f>IF(OR(L39="-",Население!B34="-"),"-",ROUND(L39*100000/Население!B34,1))</f>
        <v>#DIV/0!</v>
      </c>
    </row>
    <row r="40" spans="1:13" ht="12">
      <c r="A40" s="18" t="s">
        <v>43</v>
      </c>
      <c r="B40" s="14"/>
      <c r="C40" s="14" t="e">
        <f>IF(OR(B40="-",Население!B35="-"),"-",ROUND(B40*100000/Население!B35,1))</f>
        <v>#DIV/0!</v>
      </c>
      <c r="D40" s="14"/>
      <c r="E40" s="14" t="e">
        <f>IF(OR(D40="-",Население!B35="-"),"-",ROUND(D40*100000/Население!B35,1))</f>
        <v>#DIV/0!</v>
      </c>
      <c r="F40" s="14"/>
      <c r="G40" s="14" t="e">
        <f>IF(OR(F40="-",Население!B35="-"),"-",ROUND(F40*100000/Население!B35,1))</f>
        <v>#DIV/0!</v>
      </c>
      <c r="H40" s="14"/>
      <c r="I40" s="14" t="e">
        <f>IF(OR(H40="-",Население!B35="-"),"-",ROUND(H40*100000/Население!B35,1))</f>
        <v>#DIV/0!</v>
      </c>
      <c r="J40" s="14"/>
      <c r="K40" s="14" t="e">
        <f>IF(OR(J40="-",Население!B35="-"),"-",ROUND(J40*100000/Население!B35,1))</f>
        <v>#DIV/0!</v>
      </c>
      <c r="L40" s="14"/>
      <c r="M40" s="14" t="e">
        <f>IF(OR(L40="-",Население!B35="-"),"-",ROUND(L40*100000/Население!B35,1))</f>
        <v>#DIV/0!</v>
      </c>
    </row>
    <row r="41" spans="1:13" ht="12">
      <c r="A41" s="13" t="s">
        <v>42</v>
      </c>
      <c r="B41" s="13">
        <f>IF(SUM(B6:B40)&lt;&gt;0,SUM(B6:B40),"-")</f>
        <v>227</v>
      </c>
      <c r="C41" s="13">
        <f>IF(OR(B41="-",Население!B37="-"),"-",ROUND(B41*100000/Население!B37,1))</f>
        <v>21.5</v>
      </c>
      <c r="D41" s="13">
        <f>IF(SUM(D6:D40)&lt;&gt;0,SUM(D6:D40),"-")</f>
        <v>10552</v>
      </c>
      <c r="E41" s="13">
        <f>IF(OR(D41="-",Население!B37="-"),"-",ROUND(D41*100000/Население!B37,1))</f>
        <v>1001.6</v>
      </c>
      <c r="F41" s="13">
        <f>IF(SUM(F6:F40)&lt;&gt;0,SUM(F6:F40),"-")</f>
        <v>43</v>
      </c>
      <c r="G41" s="13">
        <f>IF(OR(F41="-",Население!B37="-"),"-",ROUND(F41*100000/Население!B37,1))</f>
        <v>4.1</v>
      </c>
      <c r="H41" s="13">
        <f>IF(SUM(H6:H40)&lt;&gt;0,SUM(H6:H40),"-")</f>
        <v>242</v>
      </c>
      <c r="I41" s="13">
        <f>IF(OR(H41="-",Население!B37="-"),"-",ROUND(H41*100000/Население!B37,1))</f>
        <v>23</v>
      </c>
      <c r="J41" s="13">
        <f>IF(SUM(J6:J40)&lt;&gt;0,SUM(J6:J40),"-")</f>
        <v>184</v>
      </c>
      <c r="K41" s="13">
        <f>IF(OR(J41="-",Население!B37="-"),"-",ROUND(J41*100000/Население!B37,1))</f>
        <v>17.5</v>
      </c>
      <c r="L41" s="13">
        <f>IF(SUM(L6:L40)&lt;&gt;0,SUM(L6:L40),"-")</f>
        <v>10310</v>
      </c>
      <c r="M41" s="13">
        <f>IF(OR(L41="-",Население!B37="-"),"-",ROUND(L41*100000/Население!B37,1))</f>
        <v>978.7</v>
      </c>
    </row>
    <row r="42" spans="1:13" ht="12">
      <c r="A42" s="13" t="s">
        <v>95</v>
      </c>
      <c r="B42" s="23">
        <v>59108</v>
      </c>
      <c r="C42" s="23">
        <v>40.3</v>
      </c>
      <c r="D42" s="23">
        <v>1188969</v>
      </c>
      <c r="E42" s="23">
        <v>810.2</v>
      </c>
      <c r="F42" s="23">
        <v>15190</v>
      </c>
      <c r="G42" s="23">
        <v>10.4</v>
      </c>
      <c r="H42" s="23">
        <v>39442</v>
      </c>
      <c r="I42" s="23">
        <v>26.9</v>
      </c>
      <c r="J42" s="23">
        <v>43918</v>
      </c>
      <c r="K42" s="23">
        <v>29.9</v>
      </c>
      <c r="L42" s="23">
        <v>1149526</v>
      </c>
      <c r="M42" s="23">
        <v>783.3</v>
      </c>
    </row>
    <row r="43" spans="1:13" ht="12">
      <c r="A43" s="13" t="s">
        <v>96</v>
      </c>
      <c r="B43" s="23">
        <v>6510</v>
      </c>
      <c r="C43" s="23">
        <v>79.7</v>
      </c>
      <c r="D43" s="23">
        <v>97734</v>
      </c>
      <c r="E43" s="23">
        <v>1196.4</v>
      </c>
      <c r="F43" s="23">
        <v>1342</v>
      </c>
      <c r="G43" s="23">
        <v>16.4</v>
      </c>
      <c r="H43" s="23">
        <v>2945</v>
      </c>
      <c r="I43" s="23">
        <v>36.1</v>
      </c>
      <c r="J43" s="23">
        <v>5168</v>
      </c>
      <c r="K43" s="23">
        <v>63.3</v>
      </c>
      <c r="L43" s="23">
        <v>94789</v>
      </c>
      <c r="M43" s="23">
        <v>1160.3</v>
      </c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6" spans="1:13" ht="12">
      <c r="A46" s="51" t="s">
        <v>46</v>
      </c>
      <c r="B46" s="51" t="s">
        <v>47</v>
      </c>
      <c r="C46" s="51"/>
      <c r="D46" s="51"/>
      <c r="E46" s="51"/>
      <c r="F46" s="51" t="s">
        <v>48</v>
      </c>
      <c r="G46" s="51"/>
      <c r="H46" s="51"/>
      <c r="I46" s="51"/>
      <c r="J46" s="51" t="s">
        <v>49</v>
      </c>
      <c r="K46" s="51"/>
      <c r="L46" s="51"/>
      <c r="M46" s="51"/>
    </row>
    <row r="47" spans="1:13" ht="12">
      <c r="A47" s="51"/>
      <c r="B47" s="13" t="s">
        <v>38</v>
      </c>
      <c r="C47" s="13" t="s">
        <v>39</v>
      </c>
      <c r="D47" s="13" t="s">
        <v>40</v>
      </c>
      <c r="E47" s="13" t="s">
        <v>41</v>
      </c>
      <c r="F47" s="23" t="s">
        <v>38</v>
      </c>
      <c r="G47" s="13" t="s">
        <v>39</v>
      </c>
      <c r="H47" s="13" t="s">
        <v>40</v>
      </c>
      <c r="I47" s="13" t="s">
        <v>41</v>
      </c>
      <c r="J47" s="13" t="s">
        <v>38</v>
      </c>
      <c r="K47" s="13" t="s">
        <v>39</v>
      </c>
      <c r="L47" s="13" t="s">
        <v>40</v>
      </c>
      <c r="M47" s="13" t="s">
        <v>41</v>
      </c>
    </row>
    <row r="48" spans="1:13" ht="12">
      <c r="A48" s="18" t="s">
        <v>2</v>
      </c>
      <c r="B48" s="29">
        <v>0</v>
      </c>
      <c r="C48" s="14">
        <f>IF(OR(B48="-",Население!B2="-"),"-",ROUND(B48*100000/Население!B2,1))</f>
        <v>0</v>
      </c>
      <c r="D48" s="14">
        <v>13</v>
      </c>
      <c r="E48" s="14">
        <f>IF(OR(D48="-",Население!B2="-"),"-",ROUND(D48*100000/Население!B2,1))</f>
        <v>148.7</v>
      </c>
      <c r="F48" s="14">
        <v>0</v>
      </c>
      <c r="G48" s="14">
        <f>IF(OR(F48="-",Население!B2="-"),"-",ROUND(F48*100000/Население!B2,1))</f>
        <v>0</v>
      </c>
      <c r="H48" s="14">
        <v>0</v>
      </c>
      <c r="I48" s="14">
        <f>IF(OR(H48="-",Население!B2="-"),"-",ROUND(H48*100000/Население!B2,1))</f>
        <v>0</v>
      </c>
      <c r="J48" s="14">
        <f>SUM(B6,B48,F48,B91,F91,J91,Лист1!B8,Лист1!F8)</f>
        <v>10</v>
      </c>
      <c r="K48" s="14">
        <f>IF(OR(J48="-",Население!B2="-"),"-",ROUND(J48*100000/Население!B2,1))</f>
        <v>114.4</v>
      </c>
      <c r="L48" s="14">
        <f>SUM(D6,D48,H48,D91,H91,L91,Лист1!D8,Лист1!H8)</f>
        <v>220</v>
      </c>
      <c r="M48" s="14">
        <f>IF(OR(L48="-",Население!B2="-"),"-",ROUND(L48*100000/Население!B2,1))</f>
        <v>2517.2</v>
      </c>
    </row>
    <row r="49" spans="1:13" ht="12">
      <c r="A49" s="18" t="s">
        <v>3</v>
      </c>
      <c r="B49" s="29">
        <v>0</v>
      </c>
      <c r="C49" s="14">
        <f>IF(OR(B49="-",Население!B3="-"),"-",ROUND(B49*100000/Население!B3,1))</f>
        <v>0</v>
      </c>
      <c r="D49" s="29">
        <v>0</v>
      </c>
      <c r="E49" s="14">
        <f>IF(OR(D49="-",Население!B3="-"),"-",ROUND(D49*100000/Население!B3,1))</f>
        <v>0</v>
      </c>
      <c r="F49" s="29">
        <v>0</v>
      </c>
      <c r="G49" s="14">
        <f>IF(OR(F49="-",Население!B3="-"),"-",ROUND(F49*100000/Население!B3,1))</f>
        <v>0</v>
      </c>
      <c r="H49" s="29">
        <v>0</v>
      </c>
      <c r="I49" s="14">
        <f>IF(OR(H49="-",Население!B3="-"),"-",ROUND(H49*100000/Население!B3,1))</f>
        <v>0</v>
      </c>
      <c r="J49" s="29">
        <f>SUM(B7,B49,F49,B92,F92,J92,Лист1!B9,Лист1!F9)</f>
        <v>4</v>
      </c>
      <c r="K49" s="14">
        <f>IF(OR(J49="-",Население!B3="-"),"-",ROUND(J49*100000/Население!B3,1))</f>
        <v>57.9</v>
      </c>
      <c r="L49" s="29">
        <f>SUM(D7,D49,H49,D92,H92,L92,Лист1!D9,Лист1!H9)</f>
        <v>116</v>
      </c>
      <c r="M49" s="14">
        <f>IF(OR(L49="-",Население!B3="-"),"-",ROUND(L49*100000/Население!B3,1))</f>
        <v>1679</v>
      </c>
    </row>
    <row r="50" spans="1:13" ht="12">
      <c r="A50" s="18" t="s">
        <v>4</v>
      </c>
      <c r="B50" s="29">
        <v>0</v>
      </c>
      <c r="C50" s="14">
        <f>IF(OR(B50="-",Население!B4="-"),"-",ROUND(B50*100000/Население!B4,1))</f>
        <v>0</v>
      </c>
      <c r="D50" s="29">
        <v>5</v>
      </c>
      <c r="E50" s="14">
        <f>IF(OR(D50="-",Население!B4="-"),"-",ROUND(D50*100000/Население!B4,1))</f>
        <v>29.5</v>
      </c>
      <c r="F50" s="29">
        <v>0</v>
      </c>
      <c r="G50" s="14">
        <f>IF(OR(F50="-",Население!B4="-"),"-",ROUND(F50*100000/Население!B4,1))</f>
        <v>0</v>
      </c>
      <c r="H50" s="29">
        <v>1</v>
      </c>
      <c r="I50" s="14">
        <f>IF(OR(H50="-",Население!B4="-"),"-",ROUND(H50*100000/Население!B4,1))</f>
        <v>5.9</v>
      </c>
      <c r="J50" s="29">
        <f>SUM(B8,B50,F50,B93,F93,J93,Лист1!B10,Лист1!F10)</f>
        <v>25</v>
      </c>
      <c r="K50" s="14">
        <f>IF(OR(J50="-",Население!B4="-"),"-",ROUND(J50*100000/Население!B4,1))</f>
        <v>147.4</v>
      </c>
      <c r="L50" s="29">
        <f>SUM(D8,D50,H50,D93,H93,L93,Лист1!D10,Лист1!H10)</f>
        <v>500</v>
      </c>
      <c r="M50" s="14">
        <f>IF(OR(L50="-",Население!B4="-"),"-",ROUND(L50*100000/Население!B4,1))</f>
        <v>2947.4</v>
      </c>
    </row>
    <row r="51" spans="1:13" ht="12">
      <c r="A51" s="18" t="s">
        <v>5</v>
      </c>
      <c r="B51" s="29">
        <v>0</v>
      </c>
      <c r="C51" s="14">
        <f>IF(OR(B51="-",Население!B5="-"),"-",ROUND(B51*100000/Население!B5,1))</f>
        <v>0</v>
      </c>
      <c r="D51" s="29">
        <v>18</v>
      </c>
      <c r="E51" s="14">
        <f>IF(OR(D51="-",Население!B5="-"),"-",ROUND(D51*100000/Население!B5,1))</f>
        <v>38.5</v>
      </c>
      <c r="F51" s="29">
        <v>0</v>
      </c>
      <c r="G51" s="14">
        <f>IF(OR(F51="-",Население!B5="-"),"-",ROUND(F51*100000/Население!B5,1))</f>
        <v>0</v>
      </c>
      <c r="H51" s="29">
        <v>2</v>
      </c>
      <c r="I51" s="14">
        <f>IF(OR(H51="-",Население!B5="-"),"-",ROUND(H51*100000/Население!B5,1))</f>
        <v>4.3</v>
      </c>
      <c r="J51" s="29">
        <f>SUM(B9,B51,F51,B94,F94,J94,Лист1!B11,Лист1!F11)</f>
        <v>38</v>
      </c>
      <c r="K51" s="14">
        <f>IF(OR(J51="-",Население!B5="-"),"-",ROUND(J51*100000/Население!B5,1))</f>
        <v>81.3</v>
      </c>
      <c r="L51" s="29">
        <f>SUM(D9,D51,H51,D94,H94,L94,Лист1!D11,Лист1!H11)</f>
        <v>1103</v>
      </c>
      <c r="M51" s="14">
        <f>IF(OR(L51="-",Население!B5="-"),"-",ROUND(L51*100000/Население!B5,1))</f>
        <v>2360.3</v>
      </c>
    </row>
    <row r="52" spans="1:13" ht="12">
      <c r="A52" s="18" t="s">
        <v>6</v>
      </c>
      <c r="B52" s="29">
        <v>0</v>
      </c>
      <c r="C52" s="14">
        <f>IF(OR(B52="-",Население!B6="-"),"-",ROUND(B52*100000/Население!B6,1))</f>
        <v>0</v>
      </c>
      <c r="D52" s="29">
        <v>3</v>
      </c>
      <c r="E52" s="14">
        <f>IF(OR(D52="-",Население!B6="-"),"-",ROUND(D52*100000/Население!B6,1))</f>
        <v>35.9</v>
      </c>
      <c r="F52" s="29">
        <v>0</v>
      </c>
      <c r="G52" s="14">
        <f>IF(OR(F52="-",Население!B6="-"),"-",ROUND(F52*100000/Население!B6,1))</f>
        <v>0</v>
      </c>
      <c r="H52" s="29">
        <v>0</v>
      </c>
      <c r="I52" s="14">
        <f>IF(OR(H52="-",Население!B6="-"),"-",ROUND(H52*100000/Население!B6,1))</f>
        <v>0</v>
      </c>
      <c r="J52" s="29">
        <f>SUM(B10,B52,F52,B95,F95,J95,Лист1!B12,Лист1!F12)</f>
        <v>7</v>
      </c>
      <c r="K52" s="14">
        <f>IF(OR(J52="-",Население!B6="-"),"-",ROUND(J52*100000/Население!B6,1))</f>
        <v>83.8</v>
      </c>
      <c r="L52" s="29">
        <f>SUM(D10,D52,H52,D95,H95,L95,Лист1!D12,Лист1!H12)</f>
        <v>145</v>
      </c>
      <c r="M52" s="14">
        <f>IF(OR(L52="-",Население!B6="-"),"-",ROUND(L52*100000/Население!B6,1))</f>
        <v>1735.3</v>
      </c>
    </row>
    <row r="53" spans="1:13" ht="12">
      <c r="A53" s="18" t="s">
        <v>7</v>
      </c>
      <c r="B53" s="29">
        <v>0</v>
      </c>
      <c r="C53" s="14">
        <f>IF(OR(B53="-",Население!B7="-"),"-",ROUND(B53*100000/Население!B7,1))</f>
        <v>0</v>
      </c>
      <c r="D53" s="29">
        <v>34</v>
      </c>
      <c r="E53" s="14">
        <f>IF(OR(D53="-",Население!B7="-"),"-",ROUND(D53*100000/Население!B7,1))</f>
        <v>162.2</v>
      </c>
      <c r="F53" s="29">
        <v>0</v>
      </c>
      <c r="G53" s="14">
        <f>IF(OR(F53="-",Население!B7="-"),"-",ROUND(F53*100000/Население!B7,1))</f>
        <v>0</v>
      </c>
      <c r="H53" s="29">
        <v>2</v>
      </c>
      <c r="I53" s="14">
        <f>IF(OR(H53="-",Население!B7="-"),"-",ROUND(H53*100000/Население!B7,1))</f>
        <v>9.5</v>
      </c>
      <c r="J53" s="29">
        <f>SUM(B11,B53,F53,B96,F96,J96,Лист1!B13,Лист1!F13)</f>
        <v>0</v>
      </c>
      <c r="K53" s="14">
        <f>IF(OR(J53="-",Население!B7="-"),"-",ROUND(J53*100000/Население!B7,1))</f>
        <v>0</v>
      </c>
      <c r="L53" s="29">
        <f>SUM(D11,D53,H53,D96,H96,L96,Лист1!D13,Лист1!H13)</f>
        <v>361</v>
      </c>
      <c r="M53" s="14">
        <f>IF(OR(L53="-",Население!B7="-"),"-",ROUND(L53*100000/Население!B7,1))</f>
        <v>1722.2</v>
      </c>
    </row>
    <row r="54" spans="1:13" ht="12">
      <c r="A54" s="18" t="s">
        <v>8</v>
      </c>
      <c r="B54" s="29">
        <v>0</v>
      </c>
      <c r="C54" s="14">
        <f>IF(OR(B54="-",Население!B8="-"),"-",ROUND(B54*100000/Население!B8,1))</f>
        <v>0</v>
      </c>
      <c r="D54" s="29">
        <v>0</v>
      </c>
      <c r="E54" s="14">
        <f>IF(OR(D54="-",Население!B8="-"),"-",ROUND(D54*100000/Население!B8,1))</f>
        <v>0</v>
      </c>
      <c r="F54" s="29">
        <v>0</v>
      </c>
      <c r="G54" s="14">
        <f>IF(OR(F54="-",Население!B8="-"),"-",ROUND(F54*100000/Население!B8,1))</f>
        <v>0</v>
      </c>
      <c r="H54" s="29">
        <v>0</v>
      </c>
      <c r="I54" s="14">
        <f>IF(OR(H54="-",Население!B8="-"),"-",ROUND(H54*100000/Население!B8,1))</f>
        <v>0</v>
      </c>
      <c r="J54" s="29">
        <f>SUM(B12,B54,F54,B97,F97,J97,Лист1!B14,Лист1!F14)</f>
        <v>2</v>
      </c>
      <c r="K54" s="14">
        <f>IF(OR(J54="-",Население!B8="-"),"-",ROUND(J54*100000/Население!B8,1))</f>
        <v>26.4</v>
      </c>
      <c r="L54" s="29">
        <f>SUM(D12,D54,H54,D97,H97,L97,Лист1!D14,Лист1!H14)</f>
        <v>77</v>
      </c>
      <c r="M54" s="14">
        <f>IF(OR(L54="-",Население!B8="-"),"-",ROUND(L54*100000/Население!B8,1))</f>
        <v>1014.9</v>
      </c>
    </row>
    <row r="55" spans="1:13" ht="12">
      <c r="A55" s="18" t="s">
        <v>9</v>
      </c>
      <c r="B55" s="29">
        <v>0</v>
      </c>
      <c r="C55" s="14">
        <f>IF(OR(B55="-",Население!B9="-"),"-",ROUND(B55*100000/Население!B9,1))</f>
        <v>0</v>
      </c>
      <c r="D55" s="29">
        <v>2</v>
      </c>
      <c r="E55" s="14">
        <f>IF(OR(D55="-",Население!B9="-"),"-",ROUND(D55*100000/Население!B9,1))</f>
        <v>27.9</v>
      </c>
      <c r="F55" s="29">
        <v>0</v>
      </c>
      <c r="G55" s="14">
        <f>IF(OR(F55="-",Население!B9="-"),"-",ROUND(F55*100000/Население!B9,1))</f>
        <v>0</v>
      </c>
      <c r="H55" s="29">
        <v>0</v>
      </c>
      <c r="I55" s="14">
        <f>IF(OR(H55="-",Население!B9="-"),"-",ROUND(H55*100000/Население!B9,1))</f>
        <v>0</v>
      </c>
      <c r="J55" s="29">
        <f>SUM(B13,B55,F55,B98,F98,J98,Лист1!B15,Лист1!F15)</f>
        <v>8</v>
      </c>
      <c r="K55" s="14">
        <f>IF(OR(J55="-",Население!B9="-"),"-",ROUND(J55*100000/Население!B9,1))</f>
        <v>111.6</v>
      </c>
      <c r="L55" s="29">
        <f>SUM(D13,D55,H55,D98,H98,L98,Лист1!D15,Лист1!H15)</f>
        <v>90</v>
      </c>
      <c r="M55" s="14">
        <f>IF(OR(L55="-",Население!B9="-"),"-",ROUND(L55*100000/Население!B9,1))</f>
        <v>1255.2</v>
      </c>
    </row>
    <row r="56" spans="1:13" ht="12">
      <c r="A56" s="18" t="s">
        <v>10</v>
      </c>
      <c r="B56" s="29">
        <v>2</v>
      </c>
      <c r="C56" s="14">
        <f>IF(OR(B56="-",Население!B10="-"),"-",ROUND(B56*100000/Население!B10,1))</f>
        <v>5.8</v>
      </c>
      <c r="D56" s="29">
        <v>15</v>
      </c>
      <c r="E56" s="14">
        <f>IF(OR(D56="-",Население!B10="-"),"-",ROUND(D56*100000/Население!B10,1))</f>
        <v>43.8</v>
      </c>
      <c r="F56" s="29">
        <v>0</v>
      </c>
      <c r="G56" s="14">
        <f>IF(OR(F56="-",Население!B10="-"),"-",ROUND(F56*100000/Население!B10,1))</f>
        <v>0</v>
      </c>
      <c r="H56" s="29">
        <v>0</v>
      </c>
      <c r="I56" s="14">
        <f>IF(OR(H56="-",Население!B10="-"),"-",ROUND(H56*100000/Население!B10,1))</f>
        <v>0</v>
      </c>
      <c r="J56" s="29">
        <f>SUM(B14,B56,F56,B99,F99,J99,Лист1!B16,Лист1!F16)</f>
        <v>49</v>
      </c>
      <c r="K56" s="14">
        <f>IF(OR(J56="-",Население!B10="-"),"-",ROUND(J56*100000/Население!B10,1))</f>
        <v>143</v>
      </c>
      <c r="L56" s="29">
        <f>SUM(D14,D56,H56,D99,H99,L99,Лист1!D16,Лист1!H16)</f>
        <v>659</v>
      </c>
      <c r="M56" s="14">
        <f>IF(OR(L56="-",Население!B10="-"),"-",ROUND(L56*100000/Население!B10,1))</f>
        <v>1923.5</v>
      </c>
    </row>
    <row r="57" spans="1:13" ht="12">
      <c r="A57" s="18" t="s">
        <v>11</v>
      </c>
      <c r="B57" s="29">
        <v>0</v>
      </c>
      <c r="C57" s="14">
        <f>IF(OR(B57="-",Население!B11="-"),"-",ROUND(B57*100000/Население!B11,1))</f>
        <v>0</v>
      </c>
      <c r="D57" s="29">
        <v>5</v>
      </c>
      <c r="E57" s="14">
        <f>IF(OR(D57="-",Население!B11="-"),"-",ROUND(D57*100000/Население!B11,1))</f>
        <v>28.8</v>
      </c>
      <c r="F57" s="29">
        <v>0</v>
      </c>
      <c r="G57" s="14">
        <f>IF(OR(F57="-",Население!B11="-"),"-",ROUND(F57*100000/Население!B11,1))</f>
        <v>0</v>
      </c>
      <c r="H57" s="29">
        <v>0</v>
      </c>
      <c r="I57" s="14">
        <f>IF(OR(H57="-",Население!B11="-"),"-",ROUND(H57*100000/Население!B11,1))</f>
        <v>0</v>
      </c>
      <c r="J57" s="29">
        <f>SUM(B15,B57,F57,B100,F100,J100,Лист1!B17,Лист1!F17)</f>
        <v>5</v>
      </c>
      <c r="K57" s="14">
        <f>IF(OR(J57="-",Население!B11="-"),"-",ROUND(J57*100000/Население!B11,1))</f>
        <v>28.8</v>
      </c>
      <c r="L57" s="29">
        <f>SUM(D15,D57,H57,D100,H100,L100,Лист1!D17,Лист1!H17)</f>
        <v>337</v>
      </c>
      <c r="M57" s="14">
        <f>IF(OR(L57="-",Население!B11="-"),"-",ROUND(L57*100000/Население!B11,1))</f>
        <v>1939.5</v>
      </c>
    </row>
    <row r="58" spans="1:13" ht="12">
      <c r="A58" s="18" t="s">
        <v>12</v>
      </c>
      <c r="B58" s="29">
        <v>8</v>
      </c>
      <c r="C58" s="14">
        <f>IF(OR(B58="-",Население!B12="-"),"-",ROUND(B58*100000/Население!B12,1))</f>
        <v>13.9</v>
      </c>
      <c r="D58" s="29">
        <v>65</v>
      </c>
      <c r="E58" s="14">
        <f>IF(OR(D58="-",Население!B12="-"),"-",ROUND(D58*100000/Население!B12,1))</f>
        <v>113.2</v>
      </c>
      <c r="F58" s="29">
        <v>1</v>
      </c>
      <c r="G58" s="14">
        <f>IF(OR(F58="-",Население!B12="-"),"-",ROUND(F58*100000/Население!B12,1))</f>
        <v>1.7</v>
      </c>
      <c r="H58" s="29">
        <v>5</v>
      </c>
      <c r="I58" s="14">
        <f>IF(OR(H58="-",Население!B12="-"),"-",ROUND(H58*100000/Население!B12,1))</f>
        <v>8.7</v>
      </c>
      <c r="J58" s="29">
        <f>SUM(B16,B58,F58,B101,F101,J101,Лист1!B18,Лист1!F18)</f>
        <v>61</v>
      </c>
      <c r="K58" s="14">
        <f>IF(OR(J58="-",Население!B12="-"),"-",ROUND(J58*100000/Население!B12,1))</f>
        <v>106.2</v>
      </c>
      <c r="L58" s="29">
        <f>SUM(D16,D58,H58,D101,H101,L101,Лист1!D18,Лист1!H18)</f>
        <v>1277</v>
      </c>
      <c r="M58" s="14">
        <f>IF(OR(L58="-",Население!B12="-"),"-",ROUND(L58*100000/Население!B12,1))</f>
        <v>2223.7</v>
      </c>
    </row>
    <row r="59" spans="1:13" ht="12">
      <c r="A59" s="18" t="s">
        <v>13</v>
      </c>
      <c r="B59" s="29">
        <v>0</v>
      </c>
      <c r="C59" s="14">
        <f>IF(OR(B59="-",Население!B13="-"),"-",ROUND(B59*100000/Население!B13,1))</f>
        <v>0</v>
      </c>
      <c r="D59" s="29">
        <v>13</v>
      </c>
      <c r="E59" s="14">
        <f>IF(OR(D59="-",Население!B13="-"),"-",ROUND(D59*100000/Население!B13,1))</f>
        <v>111</v>
      </c>
      <c r="F59" s="29">
        <v>0</v>
      </c>
      <c r="G59" s="14">
        <f>IF(OR(F59="-",Население!B13="-"),"-",ROUND(F59*100000/Население!B13,1))</f>
        <v>0</v>
      </c>
      <c r="H59" s="29">
        <v>1</v>
      </c>
      <c r="I59" s="14">
        <f>IF(OR(H59="-",Население!B13="-"),"-",ROUND(H59*100000/Население!B13,1))</f>
        <v>8.5</v>
      </c>
      <c r="J59" s="29">
        <f>SUM(B17,B59,F59,B102,F102,J102,Лист1!B19,Лист1!F19)</f>
        <v>5</v>
      </c>
      <c r="K59" s="14">
        <f>IF(OR(J59="-",Население!B13="-"),"-",ROUND(J59*100000/Население!B13,1))</f>
        <v>42.7</v>
      </c>
      <c r="L59" s="29">
        <f>SUM(D17,D59,H59,D102,H102,L102,Лист1!D19,Лист1!H19)</f>
        <v>202</v>
      </c>
      <c r="M59" s="14">
        <f>IF(OR(L59="-",Население!B13="-"),"-",ROUND(L59*100000/Население!B13,1))</f>
        <v>1724.7</v>
      </c>
    </row>
    <row r="60" spans="1:13" ht="12">
      <c r="A60" s="18" t="s">
        <v>14</v>
      </c>
      <c r="B60" s="29">
        <v>0</v>
      </c>
      <c r="C60" s="14">
        <f>IF(OR(B60="-",Население!B14="-"),"-",ROUND(B60*100000/Население!B14,1))</f>
        <v>0</v>
      </c>
      <c r="D60" s="29">
        <v>17</v>
      </c>
      <c r="E60" s="14">
        <f>IF(OR(D60="-",Население!B14="-"),"-",ROUND(D60*100000/Население!B14,1))</f>
        <v>68.2</v>
      </c>
      <c r="F60" s="29">
        <v>0</v>
      </c>
      <c r="G60" s="14">
        <f>IF(OR(F60="-",Население!B14="-"),"-",ROUND(F60*100000/Население!B14,1))</f>
        <v>0</v>
      </c>
      <c r="H60" s="29">
        <v>1</v>
      </c>
      <c r="I60" s="14">
        <f>IF(OR(H60="-",Население!B14="-"),"-",ROUND(H60*100000/Население!B14,1))</f>
        <v>4</v>
      </c>
      <c r="J60" s="29">
        <f>SUM(B18,B60,F60,B103,F103,J103,Лист1!B20,Лист1!F20)</f>
        <v>9</v>
      </c>
      <c r="K60" s="14">
        <f>IF(OR(J60="-",Население!B14="-"),"-",ROUND(J60*100000/Население!B14,1))</f>
        <v>36.1</v>
      </c>
      <c r="L60" s="29">
        <f>SUM(D18,D60,H60,D103,H103,L103,Лист1!D20,Лист1!H20)</f>
        <v>518</v>
      </c>
      <c r="M60" s="14">
        <f>IF(OR(L60="-",Население!B14="-"),"-",ROUND(L60*100000/Население!B14,1))</f>
        <v>2077.1</v>
      </c>
    </row>
    <row r="61" spans="1:13" ht="12">
      <c r="A61" s="18" t="s">
        <v>15</v>
      </c>
      <c r="B61" s="29">
        <v>0</v>
      </c>
      <c r="C61" s="14">
        <f>IF(OR(B61="-",Население!B15="-"),"-",ROUND(B61*100000/Население!B15,1))</f>
        <v>0</v>
      </c>
      <c r="D61" s="29">
        <v>0</v>
      </c>
      <c r="E61" s="14">
        <f>IF(OR(D61="-",Население!B15="-"),"-",ROUND(D61*100000/Население!B15,1))</f>
        <v>0</v>
      </c>
      <c r="F61" s="29">
        <v>0</v>
      </c>
      <c r="G61" s="14">
        <f>IF(OR(F61="-",Население!B15="-"),"-",ROUND(F61*100000/Население!B15,1))</f>
        <v>0</v>
      </c>
      <c r="H61" s="29">
        <v>0</v>
      </c>
      <c r="I61" s="14">
        <f>IF(OR(H61="-",Население!B15="-"),"-",ROUND(H61*100000/Население!B15,1))</f>
        <v>0</v>
      </c>
      <c r="J61" s="29">
        <f>SUM(B19,B61,F61,B104,F104,J104,Лист1!B21,Лист1!F21)</f>
        <v>3</v>
      </c>
      <c r="K61" s="14">
        <f>IF(OR(J61="-",Население!B15="-"),"-",ROUND(J61*100000/Население!B15,1))</f>
        <v>34.1</v>
      </c>
      <c r="L61" s="29">
        <f>SUM(D19,D61,H61,D104,H104,L104,Лист1!D21,Лист1!H21)</f>
        <v>150</v>
      </c>
      <c r="M61" s="14">
        <f>IF(OR(L61="-",Население!B15="-"),"-",ROUND(L61*100000/Население!B15,1))</f>
        <v>1704.9</v>
      </c>
    </row>
    <row r="62" spans="1:13" ht="12">
      <c r="A62" s="18" t="s">
        <v>16</v>
      </c>
      <c r="B62" s="29">
        <v>1</v>
      </c>
      <c r="C62" s="14">
        <f>IF(OR(B62="-",Население!B16="-"),"-",ROUND(B62*100000/Население!B16,1))</f>
        <v>3.8</v>
      </c>
      <c r="D62" s="29">
        <v>13</v>
      </c>
      <c r="E62" s="14">
        <f>IF(OR(D62="-",Население!B16="-"),"-",ROUND(D62*100000/Население!B16,1))</f>
        <v>48.8</v>
      </c>
      <c r="F62" s="29">
        <v>0</v>
      </c>
      <c r="G62" s="14">
        <f>IF(OR(F62="-",Население!B16="-"),"-",ROUND(F62*100000/Население!B16,1))</f>
        <v>0</v>
      </c>
      <c r="H62" s="29">
        <v>1</v>
      </c>
      <c r="I62" s="14">
        <f>IF(OR(H62="-",Население!B16="-"),"-",ROUND(H62*100000/Население!B16,1))</f>
        <v>3.8</v>
      </c>
      <c r="J62" s="29">
        <f>SUM(B20,B62,F62,B105,F105,J105,Лист1!B22,Лист1!F22)</f>
        <v>19</v>
      </c>
      <c r="K62" s="14">
        <f>IF(OR(J62="-",Население!B16="-"),"-",ROUND(J62*100000/Население!B16,1))</f>
        <v>71.3</v>
      </c>
      <c r="L62" s="29">
        <f>SUM(D20,D62,H62,D105,H105,L105,Лист1!D22,Лист1!H22)</f>
        <v>558</v>
      </c>
      <c r="M62" s="14">
        <f>IF(OR(L62="-",Население!B16="-"),"-",ROUND(L62*100000/Население!B16,1))</f>
        <v>2092.6</v>
      </c>
    </row>
    <row r="63" spans="1:13" ht="12">
      <c r="A63" s="18" t="s">
        <v>17</v>
      </c>
      <c r="B63" s="29">
        <v>0</v>
      </c>
      <c r="C63" s="14">
        <f>IF(OR(B63="-",Население!B17="-"),"-",ROUND(B63*100000/Население!B17,1))</f>
        <v>0</v>
      </c>
      <c r="D63" s="29">
        <v>24</v>
      </c>
      <c r="E63" s="14">
        <f>IF(OR(D63="-",Население!B17="-"),"-",ROUND(D63*100000/Население!B17,1))</f>
        <v>70.1</v>
      </c>
      <c r="F63" s="29">
        <v>0</v>
      </c>
      <c r="G63" s="14">
        <f>IF(OR(F63="-",Население!B17="-"),"-",ROUND(F63*100000/Население!B17,1))</f>
        <v>0</v>
      </c>
      <c r="H63" s="29">
        <v>0</v>
      </c>
      <c r="I63" s="14">
        <f>IF(OR(H63="-",Население!B17="-"),"-",ROUND(H63*100000/Население!B17,1))</f>
        <v>0</v>
      </c>
      <c r="J63" s="29">
        <f>SUM(B21,B63,F63,B106,F106,J106,Лист1!B23,Лист1!F23)</f>
        <v>19</v>
      </c>
      <c r="K63" s="14">
        <f>IF(OR(J63="-",Население!B17="-"),"-",ROUND(J63*100000/Население!B17,1))</f>
        <v>55.5</v>
      </c>
      <c r="L63" s="29">
        <f>SUM(D21,D63,H63,D106,H106,L106,Лист1!D23,Лист1!H23)</f>
        <v>589</v>
      </c>
      <c r="M63" s="14">
        <f>IF(OR(L63="-",Население!B17="-"),"-",ROUND(L63*100000/Население!B17,1))</f>
        <v>1719.4</v>
      </c>
    </row>
    <row r="64" spans="1:13" ht="12">
      <c r="A64" s="18" t="s">
        <v>18</v>
      </c>
      <c r="B64" s="29">
        <v>0</v>
      </c>
      <c r="C64" s="14">
        <f>IF(OR(B64="-",Население!B18="-"),"-",ROUND(B64*100000/Население!B18,1))</f>
        <v>0</v>
      </c>
      <c r="D64" s="29">
        <v>1</v>
      </c>
      <c r="E64" s="14">
        <f>IF(OR(D64="-",Население!B18="-"),"-",ROUND(D64*100000/Население!B18,1))</f>
        <v>11</v>
      </c>
      <c r="F64" s="29">
        <v>0</v>
      </c>
      <c r="G64" s="14">
        <f>IF(OR(F64="-",Население!B18="-"),"-",ROUND(F64*100000/Население!B18,1))</f>
        <v>0</v>
      </c>
      <c r="H64" s="29">
        <v>0</v>
      </c>
      <c r="I64" s="14">
        <f>IF(OR(H64="-",Население!B18="-"),"-",ROUND(H64*100000/Население!B18,1))</f>
        <v>0</v>
      </c>
      <c r="J64" s="29">
        <f>SUM(B22,B64,F64,B107,F107,J107,Лист1!B24,Лист1!F24)</f>
        <v>13</v>
      </c>
      <c r="K64" s="14">
        <f>IF(OR(J64="-",Население!B18="-"),"-",ROUND(J64*100000/Население!B18,1))</f>
        <v>142.6</v>
      </c>
      <c r="L64" s="29">
        <f>SUM(D22,D64,H64,D107,H107,L107,Лист1!D24,Лист1!H24)</f>
        <v>123</v>
      </c>
      <c r="M64" s="14">
        <f>IF(OR(L64="-",Население!B18="-"),"-",ROUND(L64*100000/Население!B18,1))</f>
        <v>1348.8</v>
      </c>
    </row>
    <row r="65" spans="1:13" ht="12">
      <c r="A65" s="18" t="s">
        <v>19</v>
      </c>
      <c r="B65" s="29">
        <v>2</v>
      </c>
      <c r="C65" s="14">
        <f>IF(OR(B65="-",Население!B19="-"),"-",ROUND(B65*100000/Население!B19,1))</f>
        <v>6.2</v>
      </c>
      <c r="D65" s="29">
        <v>90</v>
      </c>
      <c r="E65" s="14">
        <f>IF(OR(D65="-",Население!B19="-"),"-",ROUND(D65*100000/Население!B19,1))</f>
        <v>279.6</v>
      </c>
      <c r="F65" s="29">
        <v>0</v>
      </c>
      <c r="G65" s="14">
        <f>IF(OR(F65="-",Население!B19="-"),"-",ROUND(F65*100000/Население!B19,1))</f>
        <v>0</v>
      </c>
      <c r="H65" s="29">
        <v>5</v>
      </c>
      <c r="I65" s="14">
        <f>IF(OR(H65="-",Население!B19="-"),"-",ROUND(H65*100000/Население!B19,1))</f>
        <v>15.5</v>
      </c>
      <c r="J65" s="29">
        <f>SUM(B23,B65,F65,B108,F108,J108,Лист1!B25,Лист1!F25)</f>
        <v>32</v>
      </c>
      <c r="K65" s="14">
        <f>IF(OR(J65="-",Население!B19="-"),"-",ROUND(J65*100000/Население!B19,1))</f>
        <v>99.4</v>
      </c>
      <c r="L65" s="29">
        <f>SUM(D23,D65,H65,D108,H108,L108,Лист1!D25,Лист1!H25)</f>
        <v>1096</v>
      </c>
      <c r="M65" s="14">
        <f>IF(OR(L65="-",Население!B19="-"),"-",ROUND(L65*100000/Население!B19,1))</f>
        <v>3404.7</v>
      </c>
    </row>
    <row r="66" spans="1:13" ht="12">
      <c r="A66" s="18" t="s">
        <v>20</v>
      </c>
      <c r="B66" s="29">
        <v>0</v>
      </c>
      <c r="C66" s="14">
        <f>IF(OR(B66="-",Население!B20="-"),"-",ROUND(B66*100000/Население!B20,1))</f>
        <v>0</v>
      </c>
      <c r="D66" s="29">
        <v>9</v>
      </c>
      <c r="E66" s="14">
        <f>IF(OR(D66="-",Население!B20="-"),"-",ROUND(D66*100000/Население!B20,1))</f>
        <v>47.6</v>
      </c>
      <c r="F66" s="29">
        <v>0</v>
      </c>
      <c r="G66" s="14">
        <f>IF(OR(F66="-",Население!B20="-"),"-",ROUND(F66*100000/Население!B20,1))</f>
        <v>0</v>
      </c>
      <c r="H66" s="29">
        <v>0</v>
      </c>
      <c r="I66" s="14">
        <f>IF(OR(H66="-",Население!B20="-"),"-",ROUND(H66*100000/Население!B20,1))</f>
        <v>0</v>
      </c>
      <c r="J66" s="29">
        <f>SUM(B24,B66,F66,B109,F109,J109,Лист1!B26,Лист1!F26)</f>
        <v>7</v>
      </c>
      <c r="K66" s="14">
        <f>IF(OR(J66="-",Население!B20="-"),"-",ROUND(J66*100000/Население!B20,1))</f>
        <v>37</v>
      </c>
      <c r="L66" s="29">
        <f>SUM(D24,D66,H66,D109,H109,L109,Лист1!D26,Лист1!H26)</f>
        <v>274</v>
      </c>
      <c r="M66" s="14">
        <f>IF(OR(L66="-",Население!B20="-"),"-",ROUND(L66*100000/Население!B20,1))</f>
        <v>1448.1</v>
      </c>
    </row>
    <row r="67" spans="1:13" ht="12">
      <c r="A67" s="18" t="s">
        <v>21</v>
      </c>
      <c r="B67" s="29">
        <v>1</v>
      </c>
      <c r="C67" s="14">
        <f>IF(OR(B67="-",Население!B21="-"),"-",ROUND(B67*100000/Население!B21,1))</f>
        <v>4.8</v>
      </c>
      <c r="D67" s="29">
        <v>48</v>
      </c>
      <c r="E67" s="14">
        <f>IF(OR(D67="-",Население!B21="-"),"-",ROUND(D67*100000/Население!B21,1))</f>
        <v>229.9</v>
      </c>
      <c r="F67" s="29">
        <v>0</v>
      </c>
      <c r="G67" s="14">
        <f>IF(OR(F67="-",Население!B21="-"),"-",ROUND(F67*100000/Население!B21,1))</f>
        <v>0</v>
      </c>
      <c r="H67" s="29">
        <v>1</v>
      </c>
      <c r="I67" s="14">
        <f>IF(OR(H67="-",Население!B21="-"),"-",ROUND(H67*100000/Население!B21,1))</f>
        <v>4.8</v>
      </c>
      <c r="J67" s="29">
        <f>SUM(B25,B67,F67,B110,F110,J110,Лист1!B27,Лист1!F27)</f>
        <v>20</v>
      </c>
      <c r="K67" s="14">
        <f>IF(OR(J67="-",Население!B21="-"),"-",ROUND(J67*100000/Население!B21,1))</f>
        <v>95.8</v>
      </c>
      <c r="L67" s="29">
        <f>SUM(D25,D67,H67,D110,H110,L110,Лист1!D27,Лист1!H27)</f>
        <v>425</v>
      </c>
      <c r="M67" s="14">
        <f>IF(OR(L67="-",Население!B21="-"),"-",ROUND(L67*100000/Население!B21,1))</f>
        <v>2035.9</v>
      </c>
    </row>
    <row r="68" spans="1:13" ht="12">
      <c r="A68" s="18" t="s">
        <v>22</v>
      </c>
      <c r="B68" s="29">
        <v>0</v>
      </c>
      <c r="C68" s="14" t="e">
        <f>IF(OR(B68="-",Население!B22="-"),"-",ROUND(B68*100000/Население!B22,1))</f>
        <v>#DIV/0!</v>
      </c>
      <c r="D68" s="29"/>
      <c r="E68" s="14" t="e">
        <f>IF(OR(D68="-",Население!B22="-"),"-",ROUND(D68*100000/Население!B22,1))</f>
        <v>#DIV/0!</v>
      </c>
      <c r="F68" s="29">
        <v>0</v>
      </c>
      <c r="G68" s="14" t="e">
        <f>IF(OR(F68="-",Население!B22="-"),"-",ROUND(F68*100000/Население!B22,1))</f>
        <v>#DIV/0!</v>
      </c>
      <c r="H68" s="29">
        <v>0</v>
      </c>
      <c r="I68" s="14" t="e">
        <f>IF(OR(H68="-",Население!B22="-"),"-",ROUND(H68*100000/Население!B22,1))</f>
        <v>#DIV/0!</v>
      </c>
      <c r="J68" s="29">
        <f>SUM(B26,B68,F68,B111,F111,J111,Лист1!B28,Лист1!F28)</f>
        <v>0</v>
      </c>
      <c r="K68" s="14" t="e">
        <f>IF(OR(J68="-",Население!B22="-"),"-",ROUND(J68*100000/Население!B22,1))</f>
        <v>#DIV/0!</v>
      </c>
      <c r="L68" s="29">
        <f>SUM(D26,D68,H68,D111,H111,L111,Лист1!D28,Лист1!H28)</f>
        <v>0</v>
      </c>
      <c r="M68" s="14" t="e">
        <f>IF(OR(L68="-",Население!B22="-"),"-",ROUND(L68*100000/Население!B22,1))</f>
        <v>#DIV/0!</v>
      </c>
    </row>
    <row r="69" spans="1:13" ht="12">
      <c r="A69" s="18" t="s">
        <v>23</v>
      </c>
      <c r="B69" s="29">
        <v>0</v>
      </c>
      <c r="C69" s="14">
        <f>IF(OR(B69="-",Население!B23="-"),"-",ROUND(B69*100000/Население!B23,1))</f>
        <v>0</v>
      </c>
      <c r="D69" s="29">
        <v>5</v>
      </c>
      <c r="E69" s="14">
        <f>IF(OR(D69="-",Население!B23="-"),"-",ROUND(D69*100000/Население!B23,1))</f>
        <v>45.2</v>
      </c>
      <c r="F69" s="29">
        <v>0</v>
      </c>
      <c r="G69" s="14">
        <f>IF(OR(F69="-",Население!B23="-"),"-",ROUND(F69*100000/Население!B23,1))</f>
        <v>0</v>
      </c>
      <c r="H69" s="29">
        <v>0</v>
      </c>
      <c r="I69" s="14">
        <f>IF(OR(H69="-",Население!B23="-"),"-",ROUND(H69*100000/Население!B23,1))</f>
        <v>0</v>
      </c>
      <c r="J69" s="29">
        <f>SUM(B27,B69,F69,B112,F112,J112,Лист1!B29,Лист1!F29)</f>
        <v>4</v>
      </c>
      <c r="K69" s="14">
        <f>IF(OR(J69="-",Население!B23="-"),"-",ROUND(J69*100000/Население!B23,1))</f>
        <v>36.2</v>
      </c>
      <c r="L69" s="29">
        <f>SUM(D27,D69,H69,D112,H112,L112,Лист1!D29,Лист1!H29)</f>
        <v>200</v>
      </c>
      <c r="M69" s="14">
        <f>IF(OR(L69="-",Население!B23="-"),"-",ROUND(L69*100000/Население!B23,1))</f>
        <v>1808.8</v>
      </c>
    </row>
    <row r="70" spans="1:13" ht="12">
      <c r="A70" s="18" t="s">
        <v>24</v>
      </c>
      <c r="B70" s="29">
        <v>1</v>
      </c>
      <c r="C70" s="14">
        <f>IF(OR(B70="-",Население!B24="-"),"-",ROUND(B70*100000/Население!B24,1))</f>
        <v>3.6</v>
      </c>
      <c r="D70" s="29">
        <v>16</v>
      </c>
      <c r="E70" s="14">
        <f>IF(OR(D70="-",Население!B24="-"),"-",ROUND(D70*100000/Население!B24,1))</f>
        <v>57.3</v>
      </c>
      <c r="F70" s="29">
        <v>0</v>
      </c>
      <c r="G70" s="14">
        <f>IF(OR(F70="-",Население!B24="-"),"-",ROUND(F70*100000/Население!B24,1))</f>
        <v>0</v>
      </c>
      <c r="H70" s="29">
        <v>3</v>
      </c>
      <c r="I70" s="14">
        <f>IF(OR(H70="-",Население!B24="-"),"-",ROUND(H70*100000/Население!B24,1))</f>
        <v>10.8</v>
      </c>
      <c r="J70" s="29">
        <f>SUM(B28,B70,F70,B113,F113,J113,Лист1!B30,Лист1!F30)</f>
        <v>38</v>
      </c>
      <c r="K70" s="14">
        <f>IF(OR(J70="-",Население!B24="-"),"-",ROUND(J70*100000/Население!B24,1))</f>
        <v>136.2</v>
      </c>
      <c r="L70" s="29">
        <f>SUM(D28,D70,H70,D113,H113,L113,Лист1!D30,Лист1!H30)</f>
        <v>425</v>
      </c>
      <c r="M70" s="14">
        <f>IF(OR(L70="-",Население!B24="-"),"-",ROUND(L70*100000/Население!B24,1))</f>
        <v>1523.4</v>
      </c>
    </row>
    <row r="71" spans="1:13" ht="12">
      <c r="A71" s="18" t="s">
        <v>25</v>
      </c>
      <c r="B71" s="29">
        <v>0</v>
      </c>
      <c r="C71" s="14">
        <f>IF(OR(B71="-",Население!B25="-"),"-",ROUND(B71*100000/Население!B25,1))</f>
        <v>0</v>
      </c>
      <c r="D71" s="29">
        <v>21</v>
      </c>
      <c r="E71" s="14">
        <f>IF(OR(D71="-",Население!B25="-"),"-",ROUND(D71*100000/Население!B25,1))</f>
        <v>77</v>
      </c>
      <c r="F71" s="29">
        <v>0</v>
      </c>
      <c r="G71" s="14">
        <f>IF(OR(F71="-",Население!B25="-"),"-",ROUND(F71*100000/Население!B25,1))</f>
        <v>0</v>
      </c>
      <c r="H71" s="29">
        <v>0</v>
      </c>
      <c r="I71" s="14">
        <f>IF(OR(H71="-",Население!B25="-"),"-",ROUND(H71*100000/Население!B25,1))</f>
        <v>0</v>
      </c>
      <c r="J71" s="29">
        <f>SUM(B29,B71,F71,B114,F114,J114,Лист1!B31,Лист1!F31)</f>
        <v>23</v>
      </c>
      <c r="K71" s="14">
        <f>IF(OR(J71="-",Население!B25="-"),"-",ROUND(J71*100000/Население!B25,1))</f>
        <v>84.4</v>
      </c>
      <c r="L71" s="29">
        <f>SUM(D29,D71,H71,D114,H114,L114,Лист1!D31,Лист1!H31)</f>
        <v>371</v>
      </c>
      <c r="M71" s="14">
        <f>IF(OR(L71="-",Население!B25="-"),"-",ROUND(L71*100000/Население!B25,1))</f>
        <v>1361</v>
      </c>
    </row>
    <row r="72" spans="1:13" ht="12">
      <c r="A72" s="18" t="s">
        <v>26</v>
      </c>
      <c r="B72" s="29">
        <v>3</v>
      </c>
      <c r="C72" s="14">
        <f>IF(OR(B72="-",Население!B26="-"),"-",ROUND(B72*100000/Население!B26,1))</f>
        <v>4.5</v>
      </c>
      <c r="D72" s="29">
        <v>18</v>
      </c>
      <c r="E72" s="14">
        <f>IF(OR(D72="-",Население!B26="-"),"-",ROUND(D72*100000/Население!B26,1))</f>
        <v>27.3</v>
      </c>
      <c r="F72" s="29">
        <v>0</v>
      </c>
      <c r="G72" s="14">
        <f>IF(OR(F72="-",Население!B26="-"),"-",ROUND(F72*100000/Население!B26,1))</f>
        <v>0</v>
      </c>
      <c r="H72" s="29">
        <v>1</v>
      </c>
      <c r="I72" s="14">
        <f>IF(OR(H72="-",Население!B26="-"),"-",ROUND(H72*100000/Население!B26,1))</f>
        <v>1.5</v>
      </c>
      <c r="J72" s="29">
        <f>SUM(B30,B72,F72,B115,F115,J115,Лист1!B32,Лист1!F32)</f>
        <v>68</v>
      </c>
      <c r="K72" s="14">
        <f>IF(OR(J72="-",Население!B26="-"),"-",ROUND(J72*100000/Население!B26,1))</f>
        <v>103.1</v>
      </c>
      <c r="L72" s="29">
        <f>SUM(D30,D72,H72,D115,H115,L115,Лист1!D32,Лист1!H32)</f>
        <v>1027</v>
      </c>
      <c r="M72" s="14">
        <f>IF(OR(L72="-",Население!B26="-"),"-",ROUND(L72*100000/Население!B26,1))</f>
        <v>1556.4</v>
      </c>
    </row>
    <row r="73" spans="1:13" ht="12">
      <c r="A73" s="18" t="s">
        <v>27</v>
      </c>
      <c r="B73" s="29">
        <v>2</v>
      </c>
      <c r="C73" s="14">
        <f>IF(OR(B73="-",Население!B27="-"),"-",ROUND(B73*100000/Население!B27,1))</f>
        <v>6.3</v>
      </c>
      <c r="D73" s="29">
        <v>10</v>
      </c>
      <c r="E73" s="14">
        <f>IF(OR(D73="-",Население!B27="-"),"-",ROUND(D73*100000/Население!B27,1))</f>
        <v>31.5</v>
      </c>
      <c r="F73" s="29">
        <v>0</v>
      </c>
      <c r="G73" s="14">
        <f>IF(OR(F73="-",Население!B27="-"),"-",ROUND(F73*100000/Население!B27,1))</f>
        <v>0</v>
      </c>
      <c r="H73" s="29">
        <v>3</v>
      </c>
      <c r="I73" s="14">
        <f>IF(OR(H73="-",Население!B27="-"),"-",ROUND(H73*100000/Население!B27,1))</f>
        <v>9.4</v>
      </c>
      <c r="J73" s="29">
        <f>SUM(B31,B73,F73,B116,F116,J116,Лист1!B33,Лист1!F33)</f>
        <v>32</v>
      </c>
      <c r="K73" s="14">
        <f>IF(OR(J73="-",Население!B27="-"),"-",ROUND(J73*100000/Население!B27,1))</f>
        <v>100.7</v>
      </c>
      <c r="L73" s="29">
        <f>SUM(D31,D73,H73,D116,H116,L116,Лист1!D33,Лист1!H33)</f>
        <v>622</v>
      </c>
      <c r="M73" s="14">
        <f>IF(OR(L73="-",Население!B27="-"),"-",ROUND(L73*100000/Население!B27,1))</f>
        <v>1958.3</v>
      </c>
    </row>
    <row r="74" spans="1:13" ht="12">
      <c r="A74" s="18" t="s">
        <v>44</v>
      </c>
      <c r="B74" s="29">
        <v>20</v>
      </c>
      <c r="C74" s="14">
        <f>IF(OR(B74="-",Население!B28="-"),"-",ROUND(B74*100000/Население!B28,1))</f>
        <v>5.7</v>
      </c>
      <c r="D74" s="29">
        <v>613</v>
      </c>
      <c r="E74" s="14">
        <f>IF(OR(D74="-",Население!B28="-"),"-",ROUND(D74*100000/Население!B28,1))</f>
        <v>174.7</v>
      </c>
      <c r="F74" s="29">
        <v>0</v>
      </c>
      <c r="G74" s="14">
        <f>IF(OR(F74="-",Население!B28="-"),"-",ROUND(F74*100000/Население!B28,1))</f>
        <v>0</v>
      </c>
      <c r="H74" s="29">
        <v>21</v>
      </c>
      <c r="I74" s="14">
        <f>IF(OR(H74="-",Население!B28="-"),"-",ROUND(H74*100000/Население!B28,1))</f>
        <v>6</v>
      </c>
      <c r="J74" s="29">
        <f>SUM(B32,B74,F74,B117,F117,J117,Лист1!B34,Лист1!F34)</f>
        <v>199</v>
      </c>
      <c r="K74" s="14">
        <f>IF(OR(J74="-",Население!B28="-"),"-",ROUND(J74*100000/Население!B28,1))</f>
        <v>56.7</v>
      </c>
      <c r="L74" s="29">
        <f>SUM(D32,D74,H74,D117,H117,L117,Лист1!D34,Лист1!H34)</f>
        <v>4540</v>
      </c>
      <c r="M74" s="14">
        <f>IF(OR(L74="-",Население!B28="-"),"-",ROUND(L74*100000/Население!B28,1))</f>
        <v>1294</v>
      </c>
    </row>
    <row r="75" spans="1:13" ht="12">
      <c r="A75" s="18" t="s">
        <v>28</v>
      </c>
      <c r="B75" s="29">
        <v>0</v>
      </c>
      <c r="C75" s="14">
        <f>IF(OR(B75="-",Население!B29="-"),"-",ROUND(B75*100000/Население!B29,1))</f>
        <v>0</v>
      </c>
      <c r="D75" s="29">
        <v>4</v>
      </c>
      <c r="E75" s="14">
        <f>IF(OR(D75="-",Население!B29="-"),"-",ROUND(D75*100000/Население!B29,1))</f>
        <v>62.1</v>
      </c>
      <c r="F75" s="29">
        <v>0</v>
      </c>
      <c r="G75" s="14">
        <f>IF(OR(F75="-",Население!B29="-"),"-",ROUND(F75*100000/Население!B29,1))</f>
        <v>0</v>
      </c>
      <c r="H75" s="29">
        <v>0</v>
      </c>
      <c r="I75" s="14">
        <f>IF(OR(H75="-",Население!B29="-"),"-",ROUND(H75*100000/Население!B29,1))</f>
        <v>0</v>
      </c>
      <c r="J75" s="29">
        <f>SUM(B33,B75,F75,B118,F118,J118,Лист1!B35,Лист1!F35)</f>
        <v>4</v>
      </c>
      <c r="K75" s="14">
        <f>IF(OR(J75="-",Население!B29="-"),"-",ROUND(J75*100000/Население!B29,1))</f>
        <v>62.1</v>
      </c>
      <c r="L75" s="29">
        <f>SUM(D33,D75,H75,D118,H118,L118,Лист1!D35,Лист1!H35)</f>
        <v>134</v>
      </c>
      <c r="M75" s="14">
        <f>IF(OR(L75="-",Население!B29="-"),"-",ROUND(L75*100000/Население!B29,1))</f>
        <v>2079.8</v>
      </c>
    </row>
    <row r="76" spans="1:13" ht="12">
      <c r="A76" s="18" t="s">
        <v>29</v>
      </c>
      <c r="B76" s="29">
        <v>0</v>
      </c>
      <c r="C76" s="14">
        <f>IF(OR(B76="-",Население!B30="-"),"-",ROUND(B76*100000/Население!B30,1))</f>
        <v>0</v>
      </c>
      <c r="D76" s="29">
        <v>22</v>
      </c>
      <c r="E76" s="14">
        <f>IF(OR(D76="-",Население!B30="-"),"-",ROUND(D76*100000/Население!B30,1))</f>
        <v>81.6</v>
      </c>
      <c r="F76" s="29">
        <v>0</v>
      </c>
      <c r="G76" s="14">
        <f>IF(OR(F76="-",Население!B30="-"),"-",ROUND(F76*100000/Население!B30,1))</f>
        <v>0</v>
      </c>
      <c r="H76" s="29">
        <v>0</v>
      </c>
      <c r="I76" s="14">
        <f>IF(OR(H76="-",Население!B30="-"),"-",ROUND(H76*100000/Население!B30,1))</f>
        <v>0</v>
      </c>
      <c r="J76" s="29">
        <f>SUM(B34,B76,F76,B119,F119,J119,Лист1!B36,Лист1!F36)</f>
        <v>12</v>
      </c>
      <c r="K76" s="14">
        <f>IF(OR(J76="-",Население!B30="-"),"-",ROUND(J76*100000/Население!B30,1))</f>
        <v>44.5</v>
      </c>
      <c r="L76" s="29">
        <f>SUM(D34,D76,H76,D119,H119,L119,Лист1!D36,Лист1!H36)</f>
        <v>596</v>
      </c>
      <c r="M76" s="14">
        <f>IF(OR(L76="-",Население!B30="-"),"-",ROUND(L76*100000/Население!B30,1))</f>
        <v>2211.7</v>
      </c>
    </row>
    <row r="77" spans="1:13" ht="12">
      <c r="A77" s="18" t="s">
        <v>77</v>
      </c>
      <c r="B77" s="29">
        <v>0</v>
      </c>
      <c r="C77" s="14">
        <f>IF(OR(B77="-",Население!B36="-"),"-",ROUND(B77*100000/Население!B36,1))</f>
        <v>0</v>
      </c>
      <c r="D77" s="29">
        <v>17</v>
      </c>
      <c r="E77" s="14">
        <f>IF(OR(D77="-",Население!B36="-"),"-",ROUND(D77*100000/Население!B36,1))</f>
        <v>149.9</v>
      </c>
      <c r="F77" s="29">
        <v>0</v>
      </c>
      <c r="G77" s="14">
        <f>IF(OR(F77="-",Население!B36="-"),"-",ROUND(F77*100000/Население!B36,1))</f>
        <v>0</v>
      </c>
      <c r="H77" s="29">
        <v>0</v>
      </c>
      <c r="I77" s="14">
        <f>IF(OR(H77="-",Население!B36="-"),"-",ROUND(H77*100000/Население!B36,1))</f>
        <v>0</v>
      </c>
      <c r="J77" s="29">
        <f>SUM(B35,B77,F77,B120,F120,J120,Лист1!B37,Лист1!F37)</f>
        <v>0</v>
      </c>
      <c r="K77" s="14">
        <f>IF(OR(J77="-",Население!B36="-"),"-",ROUND(J77*100000/Население!B36,1))</f>
        <v>0</v>
      </c>
      <c r="L77" s="29">
        <f>SUM(D35,D77,H77,D120,H120,L120,Лист1!D37,Лист1!H37)</f>
        <v>212</v>
      </c>
      <c r="M77" s="14">
        <f>IF(OR(L77="-",Население!B36="-"),"-",ROUND(L77*100000/Население!B36,1))</f>
        <v>1869</v>
      </c>
    </row>
    <row r="78" spans="1:13" ht="12">
      <c r="A78" s="18" t="s">
        <v>30</v>
      </c>
      <c r="B78" s="29">
        <v>0</v>
      </c>
      <c r="C78" s="14">
        <f>IF(OR(B78="-",Население!B31="-"),"-",ROUND(B78*100000/Население!B31,1))</f>
        <v>0</v>
      </c>
      <c r="D78" s="29">
        <v>9</v>
      </c>
      <c r="E78" s="14">
        <f>IF(OR(D78="-",Население!B31="-"),"-",ROUND(D78*100000/Население!B31,1))</f>
        <v>25.9</v>
      </c>
      <c r="F78" s="29">
        <v>0</v>
      </c>
      <c r="G78" s="14">
        <f>IF(OR(F78="-",Население!B31="-"),"-",ROUND(F78*100000/Население!B31,1))</f>
        <v>0</v>
      </c>
      <c r="H78" s="29">
        <v>0</v>
      </c>
      <c r="I78" s="14">
        <f>IF(OR(H78="-",Население!B31="-"),"-",ROUND(H78*100000/Население!B31,1))</f>
        <v>0</v>
      </c>
      <c r="J78" s="29">
        <f>SUM(B36,B78,F78,B121,F121,J121,Лист1!B38,Лист1!F38)</f>
        <v>14</v>
      </c>
      <c r="K78" s="14">
        <f>IF(OR(J78="-",Население!B31="-"),"-",ROUND(J78*100000/Население!B31,1))</f>
        <v>40.3</v>
      </c>
      <c r="L78" s="29">
        <f>SUM(D36,D78,H78,D121,H121,L121,Лист1!D38,Лист1!H38)</f>
        <v>420</v>
      </c>
      <c r="M78" s="14">
        <f>IF(OR(L78="-",Население!B31="-"),"-",ROUND(L78*100000/Население!B31,1))</f>
        <v>1209.5</v>
      </c>
    </row>
    <row r="79" spans="1:13" ht="12">
      <c r="A79" s="18" t="s">
        <v>31</v>
      </c>
      <c r="B79" s="29">
        <v>0</v>
      </c>
      <c r="C79" s="14">
        <f>IF(OR(B79="-",Население!B32="-"),"-",ROUND(B79*100000/Население!B32,1))</f>
        <v>0</v>
      </c>
      <c r="D79" s="29">
        <v>6</v>
      </c>
      <c r="E79" s="14">
        <f>IF(OR(D79="-",Население!B32="-"),"-",ROUND(D79*100000/Население!B32,1))</f>
        <v>23.9</v>
      </c>
      <c r="F79" s="29">
        <v>0</v>
      </c>
      <c r="G79" s="14">
        <f>IF(OR(F79="-",Население!B32="-"),"-",ROUND(F79*100000/Население!B32,1))</f>
        <v>0</v>
      </c>
      <c r="H79" s="29">
        <v>0</v>
      </c>
      <c r="I79" s="14">
        <f>IF(OR(H79="-",Население!B32="-"),"-",ROUND(H79*100000/Население!B32,1))</f>
        <v>0</v>
      </c>
      <c r="J79" s="29">
        <f>SUM(B37,B79,F79,B122,F122,J122,Лист1!B39,Лист1!F39)</f>
        <v>18</v>
      </c>
      <c r="K79" s="14">
        <f>IF(OR(J79="-",Население!B32="-"),"-",ROUND(J79*100000/Население!B32,1))</f>
        <v>71.7</v>
      </c>
      <c r="L79" s="29">
        <f>SUM(D37,D79,H79,D122,H122,L122,Лист1!D39,Лист1!H39)</f>
        <v>384</v>
      </c>
      <c r="M79" s="14">
        <f>IF(OR(L79="-",Население!B32="-"),"-",ROUND(L79*100000/Население!B32,1))</f>
        <v>1530.6</v>
      </c>
    </row>
    <row r="80" spans="1:13" ht="12">
      <c r="A80" s="18" t="s">
        <v>32</v>
      </c>
      <c r="B80" s="29">
        <v>0</v>
      </c>
      <c r="C80" s="14">
        <f>IF(OR(B80="-",Население!B33="-"),"-",ROUND(B80*100000/Население!B33,1))</f>
        <v>0</v>
      </c>
      <c r="D80" s="29">
        <v>1</v>
      </c>
      <c r="E80" s="14">
        <f>IF(OR(D80="-",Население!B33="-"),"-",ROUND(D80*100000/Население!B33,1))</f>
        <v>7.1</v>
      </c>
      <c r="F80" s="29">
        <v>0</v>
      </c>
      <c r="G80" s="14">
        <f>IF(OR(F80="-",Население!B33="-"),"-",ROUND(F80*100000/Население!B33,1))</f>
        <v>0</v>
      </c>
      <c r="H80" s="29">
        <v>0</v>
      </c>
      <c r="I80" s="14">
        <f>IF(OR(H80="-",Население!B33="-"),"-",ROUND(H80*100000/Население!B33,1))</f>
        <v>0</v>
      </c>
      <c r="J80" s="29">
        <f>SUM(B38,B80,F80,B123,F123,J123,Лист1!B40,Лист1!F40)</f>
        <v>8</v>
      </c>
      <c r="K80" s="14">
        <f>IF(OR(J80="-",Население!B33="-"),"-",ROUND(J80*100000/Население!B33,1))</f>
        <v>56.5</v>
      </c>
      <c r="L80" s="29">
        <f>SUM(D38,D80,H80,D123,H123,L123,Лист1!D40,Лист1!H40)</f>
        <v>245</v>
      </c>
      <c r="M80" s="14">
        <f>IF(OR(L80="-",Население!B33="-"),"-",ROUND(L80*100000/Население!B33,1))</f>
        <v>1731.2</v>
      </c>
    </row>
    <row r="81" spans="1:13" ht="12">
      <c r="A81" s="18"/>
      <c r="B81" s="29">
        <v>0</v>
      </c>
      <c r="C81" s="14" t="e">
        <f>IF(OR(B81="-",Население!B34="-"),"-",ROUND(B81*100000/Население!B34,1))</f>
        <v>#DIV/0!</v>
      </c>
      <c r="D81" s="14"/>
      <c r="E81" s="14" t="e">
        <f>IF(OR(D81="-",Население!B34="-"),"-",ROUND(D81*100000/Население!B34,1))</f>
        <v>#DIV/0!</v>
      </c>
      <c r="F81" s="29">
        <v>0</v>
      </c>
      <c r="G81" s="14" t="e">
        <f>IF(OR(F81="-",Население!B34="-"),"-",ROUND(F81*100000/Население!B34,1))</f>
        <v>#DIV/0!</v>
      </c>
      <c r="H81" s="14"/>
      <c r="I81" s="14" t="e">
        <f>IF(OR(H81="-",Население!B34="-"),"-",ROUND(H81*100000/Население!B34,1))</f>
        <v>#DIV/0!</v>
      </c>
      <c r="J81" s="14"/>
      <c r="K81" s="14" t="e">
        <f>IF(OR(J81="-",Население!B34="-"),"-",ROUND(J81*100000/Население!B34,1))</f>
        <v>#DIV/0!</v>
      </c>
      <c r="L81" s="14"/>
      <c r="M81" s="14" t="e">
        <f>IF(OR(L81="-",Население!B34="-"),"-",ROUND(L81*100000/Население!B34,1))</f>
        <v>#DIV/0!</v>
      </c>
    </row>
    <row r="82" spans="1:13" ht="12">
      <c r="A82" s="18" t="s">
        <v>43</v>
      </c>
      <c r="B82" s="29"/>
      <c r="C82" s="14" t="e">
        <f>IF(OR(B82="-",Население!B35="-"),"-",ROUND(B82*100000/Население!B35,1))</f>
        <v>#DIV/0!</v>
      </c>
      <c r="D82" s="14"/>
      <c r="E82" s="14" t="e">
        <f>IF(OR(D82="-",Население!B35="-"),"-",ROUND(D82*100000/Население!B35,1))</f>
        <v>#DIV/0!</v>
      </c>
      <c r="F82" s="29">
        <v>0</v>
      </c>
      <c r="G82" s="14" t="e">
        <f>IF(OR(F82="-",Население!B35="-"),"-",ROUND(F82*100000/Население!B35,1))</f>
        <v>#DIV/0!</v>
      </c>
      <c r="H82" s="14"/>
      <c r="I82" s="14" t="e">
        <f>IF(OR(H82="-",Население!B35="-"),"-",ROUND(H82*100000/Население!B35,1))</f>
        <v>#DIV/0!</v>
      </c>
      <c r="J82" s="14"/>
      <c r="K82" s="14" t="e">
        <f>IF(OR(J82="-",Население!B35="-"),"-",ROUND(J82*100000/Население!B35,1))</f>
        <v>#DIV/0!</v>
      </c>
      <c r="L82" s="14"/>
      <c r="M82" s="14" t="e">
        <f>IF(OR(L82="-",Население!B35="-"),"-",ROUND(L82*100000/Население!B35,1))</f>
        <v>#DIV/0!</v>
      </c>
    </row>
    <row r="83" spans="1:13" ht="12">
      <c r="A83" s="13" t="s">
        <v>50</v>
      </c>
      <c r="B83" s="13">
        <f>IF(SUM(B48:B82)&lt;&gt;0,SUM(B48:B82),"-")</f>
        <v>40</v>
      </c>
      <c r="C83" s="13">
        <f>IF(OR(B83="-",Население!B37="-"),"-",ROUND(B83*100000/Население!B37,1))</f>
        <v>3.8</v>
      </c>
      <c r="D83" s="13">
        <f>IF(SUM(D48:D82)&lt;&gt;0,SUM(D48:D82),"-")</f>
        <v>1117</v>
      </c>
      <c r="E83" s="13">
        <f>IF(OR(D83="-",Население!B37="-"),"-",ROUND(D83*100000/Население!B37,1))</f>
        <v>106</v>
      </c>
      <c r="F83" s="13">
        <f>IF(SUM(F48:F82)&lt;&gt;0,SUM(F48:F82),"-")</f>
        <v>1</v>
      </c>
      <c r="G83" s="13">
        <f>IF(OR(F83="-",Население!B37="-"),"-",ROUND(F83*100000/Население!B37,1))</f>
        <v>0.1</v>
      </c>
      <c r="H83" s="13">
        <f>IF(SUM(H48:H82)&lt;&gt;0,SUM(H48:H82),"-")</f>
        <v>47</v>
      </c>
      <c r="I83" s="13">
        <f>IF(OR(H83="-",Население!B37="-"),"-",ROUND(H83*100000/Население!B37,1))</f>
        <v>4.5</v>
      </c>
      <c r="J83" s="13">
        <f>IF(SUM(J48:J82)&lt;&gt;0,SUM(J48:J82),"-")</f>
        <v>756</v>
      </c>
      <c r="K83" s="13">
        <f>IF(OR(J83="-",Население!B37="-"),"-",ROUND(J83*100000/Население!B37,1))</f>
        <v>71.8</v>
      </c>
      <c r="L83" s="13">
        <f>IF(SUM(L48:L82)&lt;&gt;0,SUM(L48:L82),"-")</f>
        <v>17996</v>
      </c>
      <c r="M83" s="13">
        <f>IF(OR(L83="-",Население!B37="-"),"-",ROUND(L83*100000/Население!B37,1))</f>
        <v>1708.2</v>
      </c>
    </row>
    <row r="84" spans="1:13" ht="12">
      <c r="A84" s="23" t="s">
        <v>95</v>
      </c>
      <c r="B84" s="23">
        <v>12495</v>
      </c>
      <c r="C84" s="23">
        <v>8.5</v>
      </c>
      <c r="D84" s="23">
        <v>224117</v>
      </c>
      <c r="E84" s="23">
        <v>152.7</v>
      </c>
      <c r="F84" s="23">
        <v>243</v>
      </c>
      <c r="G84" s="23">
        <v>0.2</v>
      </c>
      <c r="H84" s="23">
        <v>5388</v>
      </c>
      <c r="I84" s="23">
        <v>3.7</v>
      </c>
      <c r="J84" s="23">
        <v>127895</v>
      </c>
      <c r="K84" s="23">
        <v>87.2</v>
      </c>
      <c r="L84" s="23">
        <v>1766065</v>
      </c>
      <c r="M84" s="23">
        <v>1203.5</v>
      </c>
    </row>
    <row r="85" spans="1:13" ht="12">
      <c r="A85" s="23" t="s">
        <v>97</v>
      </c>
      <c r="B85" s="23">
        <v>1326</v>
      </c>
      <c r="C85" s="23">
        <v>16.2</v>
      </c>
      <c r="D85" s="23">
        <v>16069</v>
      </c>
      <c r="E85" s="23">
        <v>196.7</v>
      </c>
      <c r="F85" s="23">
        <v>27</v>
      </c>
      <c r="G85" s="23">
        <v>0.3</v>
      </c>
      <c r="H85" s="23">
        <v>463</v>
      </c>
      <c r="I85" s="23">
        <v>5.7</v>
      </c>
      <c r="J85" s="23">
        <v>13894</v>
      </c>
      <c r="K85" s="23">
        <v>170.1</v>
      </c>
      <c r="L85" s="23">
        <v>147325</v>
      </c>
      <c r="M85" s="23">
        <v>1803.4</v>
      </c>
    </row>
    <row r="89" spans="1:13" ht="24" customHeight="1">
      <c r="A89" s="51" t="s">
        <v>46</v>
      </c>
      <c r="B89" s="51" t="s">
        <v>51</v>
      </c>
      <c r="C89" s="51"/>
      <c r="D89" s="51"/>
      <c r="E89" s="51"/>
      <c r="F89" s="51" t="s">
        <v>52</v>
      </c>
      <c r="G89" s="51"/>
      <c r="H89" s="51"/>
      <c r="I89" s="51"/>
      <c r="J89" s="51" t="s">
        <v>53</v>
      </c>
      <c r="K89" s="51"/>
      <c r="L89" s="51"/>
      <c r="M89" s="51"/>
    </row>
    <row r="90" spans="1:13" ht="12">
      <c r="A90" s="51"/>
      <c r="B90" s="13" t="s">
        <v>38</v>
      </c>
      <c r="C90" s="13" t="s">
        <v>39</v>
      </c>
      <c r="D90" s="13" t="s">
        <v>40</v>
      </c>
      <c r="E90" s="13" t="s">
        <v>41</v>
      </c>
      <c r="F90" s="13" t="s">
        <v>38</v>
      </c>
      <c r="G90" s="13" t="s">
        <v>39</v>
      </c>
      <c r="H90" s="13" t="s">
        <v>40</v>
      </c>
      <c r="I90" s="13" t="s">
        <v>41</v>
      </c>
      <c r="J90" s="13" t="s">
        <v>38</v>
      </c>
      <c r="K90" s="13" t="s">
        <v>39</v>
      </c>
      <c r="L90" s="13" t="s">
        <v>40</v>
      </c>
      <c r="M90" s="13" t="s">
        <v>41</v>
      </c>
    </row>
    <row r="91" spans="1:13" ht="12">
      <c r="A91" s="18" t="s">
        <v>2</v>
      </c>
      <c r="B91" s="14">
        <v>2</v>
      </c>
      <c r="C91" s="14">
        <f>IF(OR(B91="-",Население!B2="-"),"-",ROUND(B91*100000/Население!B2,1))</f>
        <v>22.9</v>
      </c>
      <c r="D91" s="14">
        <v>7</v>
      </c>
      <c r="E91" s="14">
        <f>IF(OR(D91="-",Население!B2="-"),"-",ROUND(D91*100000/Население!B2,1))</f>
        <v>80.1</v>
      </c>
      <c r="F91" s="14">
        <v>4</v>
      </c>
      <c r="G91" s="14">
        <f>IF(OR(F91="-",Население!B2="-"),"-",ROUND(F91*100000/Население!B2,1))</f>
        <v>45.8</v>
      </c>
      <c r="H91" s="14">
        <v>90</v>
      </c>
      <c r="I91" s="14">
        <f>IF(OR(H91="-",Население!B2="-"),"-",ROUND(H91*100000/Население!B2,1))</f>
        <v>1029.7</v>
      </c>
      <c r="J91" s="14">
        <v>0</v>
      </c>
      <c r="K91" s="14">
        <f>IF(OR(J91="-",Население!B2="-"),"-",ROUND(J91*100000/Население!B2,1))</f>
        <v>0</v>
      </c>
      <c r="L91" s="14">
        <v>0</v>
      </c>
      <c r="M91" s="14">
        <f>IF(OR(L91="-",Население!B2="-"),"-",ROUND(L91*100000/Население!B2,1))</f>
        <v>0</v>
      </c>
    </row>
    <row r="92" spans="1:13" ht="12">
      <c r="A92" s="18" t="s">
        <v>3</v>
      </c>
      <c r="B92" s="29">
        <v>1</v>
      </c>
      <c r="C92" s="14">
        <f>IF(OR(B92="-",Население!B3="-"),"-",ROUND(B92*100000/Население!B3,1))</f>
        <v>14.5</v>
      </c>
      <c r="D92" s="29">
        <v>11</v>
      </c>
      <c r="E92" s="14">
        <f>IF(OR(D92="-",Население!B3="-"),"-",ROUND(D92*100000/Население!B3,1))</f>
        <v>159.2</v>
      </c>
      <c r="F92" s="29">
        <v>0</v>
      </c>
      <c r="G92" s="14">
        <f>IF(OR(F92="-",Население!B3="-"),"-",ROUND(F92*100000/Население!B3,1))</f>
        <v>0</v>
      </c>
      <c r="H92" s="29">
        <v>14</v>
      </c>
      <c r="I92" s="14">
        <f>IF(OR(H92="-",Население!B3="-"),"-",ROUND(H92*100000/Население!B3,1))</f>
        <v>202.6</v>
      </c>
      <c r="J92" s="29">
        <v>0</v>
      </c>
      <c r="K92" s="14">
        <f>IF(OR(J92="-",Население!B3="-"),"-",ROUND(J92*100000/Население!B3,1))</f>
        <v>0</v>
      </c>
      <c r="L92" s="29">
        <v>0</v>
      </c>
      <c r="M92" s="14">
        <f>IF(OR(L92="-",Население!B3="-"),"-",ROUND(L92*100000/Население!B3,1))</f>
        <v>0</v>
      </c>
    </row>
    <row r="93" spans="1:13" ht="12">
      <c r="A93" s="18" t="s">
        <v>4</v>
      </c>
      <c r="B93" s="29">
        <v>4</v>
      </c>
      <c r="C93" s="14">
        <f>IF(OR(B93="-",Население!B4="-"),"-",ROUND(B93*100000/Население!B4,1))</f>
        <v>23.6</v>
      </c>
      <c r="D93" s="29">
        <v>23</v>
      </c>
      <c r="E93" s="14">
        <f>IF(OR(D93="-",Население!B4="-"),"-",ROUND(D93*100000/Население!B4,1))</f>
        <v>135.6</v>
      </c>
      <c r="F93" s="29">
        <v>9</v>
      </c>
      <c r="G93" s="14">
        <f>IF(OR(F93="-",Население!B4="-"),"-",ROUND(F93*100000/Население!B4,1))</f>
        <v>53.1</v>
      </c>
      <c r="H93" s="29">
        <v>77</v>
      </c>
      <c r="I93" s="14">
        <f>IF(OR(H93="-",Население!B4="-"),"-",ROUND(H93*100000/Население!B4,1))</f>
        <v>453.9</v>
      </c>
      <c r="J93" s="29">
        <v>0</v>
      </c>
      <c r="K93" s="14">
        <f>IF(OR(J93="-",Население!B4="-"),"-",ROUND(J93*100000/Население!B4,1))</f>
        <v>0</v>
      </c>
      <c r="L93" s="29">
        <v>0</v>
      </c>
      <c r="M93" s="14">
        <f>IF(OR(L93="-",Население!B4="-"),"-",ROUND(L93*100000/Население!B4,1))</f>
        <v>0</v>
      </c>
    </row>
    <row r="94" spans="1:13" ht="12">
      <c r="A94" s="18" t="s">
        <v>5</v>
      </c>
      <c r="B94" s="29">
        <v>9</v>
      </c>
      <c r="C94" s="14">
        <f>IF(OR(B94="-",Население!B5="-"),"-",ROUND(B94*100000/Население!B5,1))</f>
        <v>19.3</v>
      </c>
      <c r="D94" s="29">
        <v>131</v>
      </c>
      <c r="E94" s="14">
        <f>IF(OR(D94="-",Население!B5="-"),"-",ROUND(D94*100000/Население!B5,1))</f>
        <v>280.3</v>
      </c>
      <c r="F94" s="29">
        <v>18</v>
      </c>
      <c r="G94" s="14">
        <f>IF(OR(F94="-",Население!B5="-"),"-",ROUND(F94*100000/Население!B5,1))</f>
        <v>38.5</v>
      </c>
      <c r="H94" s="29">
        <v>262</v>
      </c>
      <c r="I94" s="14">
        <f>IF(OR(H94="-",Население!B5="-"),"-",ROUND(H94*100000/Население!B5,1))</f>
        <v>560.7</v>
      </c>
      <c r="J94" s="29">
        <v>0</v>
      </c>
      <c r="K94" s="14">
        <f>IF(OR(J94="-",Население!B5="-"),"-",ROUND(J94*100000/Население!B5,1))</f>
        <v>0</v>
      </c>
      <c r="L94" s="29">
        <v>1</v>
      </c>
      <c r="M94" s="14">
        <f>IF(OR(L94="-",Население!B5="-"),"-",ROUND(L94*100000/Население!B5,1))</f>
        <v>2.1</v>
      </c>
    </row>
    <row r="95" spans="1:13" ht="12">
      <c r="A95" s="18" t="s">
        <v>6</v>
      </c>
      <c r="B95" s="29">
        <v>0</v>
      </c>
      <c r="C95" s="14">
        <f>IF(OR(B95="-",Население!B6="-"),"-",ROUND(B95*100000/Население!B6,1))</f>
        <v>0</v>
      </c>
      <c r="D95" s="29">
        <v>14</v>
      </c>
      <c r="E95" s="14">
        <f>IF(OR(D95="-",Население!B6="-"),"-",ROUND(D95*100000/Население!B6,1))</f>
        <v>167.5</v>
      </c>
      <c r="F95" s="29">
        <v>7</v>
      </c>
      <c r="G95" s="14">
        <f>IF(OR(F95="-",Население!B6="-"),"-",ROUND(F95*100000/Население!B6,1))</f>
        <v>83.8</v>
      </c>
      <c r="H95" s="29">
        <v>45</v>
      </c>
      <c r="I95" s="14">
        <f>IF(OR(H95="-",Население!B6="-"),"-",ROUND(H95*100000/Население!B6,1))</f>
        <v>538.5</v>
      </c>
      <c r="J95" s="29">
        <v>0</v>
      </c>
      <c r="K95" s="14">
        <f>IF(OR(J95="-",Население!B6="-"),"-",ROUND(J95*100000/Население!B6,1))</f>
        <v>0</v>
      </c>
      <c r="L95" s="29">
        <v>0</v>
      </c>
      <c r="M95" s="14">
        <f>IF(OR(L95="-",Население!B6="-"),"-",ROUND(L95*100000/Население!B6,1))</f>
        <v>0</v>
      </c>
    </row>
    <row r="96" spans="1:13" ht="12">
      <c r="A96" s="18" t="s">
        <v>7</v>
      </c>
      <c r="B96" s="29">
        <v>0</v>
      </c>
      <c r="C96" s="14">
        <f>IF(OR(B96="-",Население!B7="-"),"-",ROUND(B96*100000/Население!B7,1))</f>
        <v>0</v>
      </c>
      <c r="D96" s="29">
        <v>16</v>
      </c>
      <c r="E96" s="14">
        <f>IF(OR(D96="-",Население!B7="-"),"-",ROUND(D96*100000/Население!B7,1))</f>
        <v>76.3</v>
      </c>
      <c r="F96" s="29">
        <v>0</v>
      </c>
      <c r="G96" s="14">
        <f>IF(OR(F96="-",Население!B7="-"),"-",ROUND(F96*100000/Население!B7,1))</f>
        <v>0</v>
      </c>
      <c r="H96" s="29">
        <v>52</v>
      </c>
      <c r="I96" s="14">
        <f>IF(OR(H96="-",Население!B7="-"),"-",ROUND(H96*100000/Население!B7,1))</f>
        <v>248.1</v>
      </c>
      <c r="J96" s="29">
        <v>0</v>
      </c>
      <c r="K96" s="14">
        <f>IF(OR(J96="-",Население!B7="-"),"-",ROUND(J96*100000/Население!B7,1))</f>
        <v>0</v>
      </c>
      <c r="L96" s="29">
        <v>0</v>
      </c>
      <c r="M96" s="14">
        <f>IF(OR(L96="-",Население!B7="-"),"-",ROUND(L96*100000/Население!B7,1))</f>
        <v>0</v>
      </c>
    </row>
    <row r="97" spans="1:13" ht="12">
      <c r="A97" s="18" t="s">
        <v>8</v>
      </c>
      <c r="B97" s="29">
        <v>0</v>
      </c>
      <c r="C97" s="14">
        <f>IF(OR(B97="-",Население!B8="-"),"-",ROUND(B97*100000/Население!B8,1))</f>
        <v>0</v>
      </c>
      <c r="D97" s="29">
        <v>9</v>
      </c>
      <c r="E97" s="14">
        <f>IF(OR(D97="-",Население!B8="-"),"-",ROUND(D97*100000/Население!B8,1))</f>
        <v>118.6</v>
      </c>
      <c r="F97" s="29">
        <v>2</v>
      </c>
      <c r="G97" s="14">
        <f>IF(OR(F97="-",Население!B8="-"),"-",ROUND(F97*100000/Население!B8,1))</f>
        <v>26.4</v>
      </c>
      <c r="H97" s="29">
        <v>18</v>
      </c>
      <c r="I97" s="14">
        <f>IF(OR(H97="-",Население!B8="-"),"-",ROUND(H97*100000/Население!B8,1))</f>
        <v>237.2</v>
      </c>
      <c r="J97" s="29">
        <v>0</v>
      </c>
      <c r="K97" s="14">
        <f>IF(OR(J97="-",Население!B8="-"),"-",ROUND(J97*100000/Население!B8,1))</f>
        <v>0</v>
      </c>
      <c r="L97" s="29">
        <v>0</v>
      </c>
      <c r="M97" s="14">
        <f>IF(OR(L97="-",Население!B8="-"),"-",ROUND(L97*100000/Население!B8,1))</f>
        <v>0</v>
      </c>
    </row>
    <row r="98" spans="1:13" ht="12">
      <c r="A98" s="18" t="s">
        <v>9</v>
      </c>
      <c r="B98" s="29">
        <v>0</v>
      </c>
      <c r="C98" s="14">
        <f>IF(OR(B98="-",Население!B9="-"),"-",ROUND(B98*100000/Население!B9,1))</f>
        <v>0</v>
      </c>
      <c r="D98" s="29">
        <v>3</v>
      </c>
      <c r="E98" s="14">
        <f>IF(OR(D98="-",Население!B9="-"),"-",ROUND(D98*100000/Население!B9,1))</f>
        <v>41.8</v>
      </c>
      <c r="F98" s="29">
        <v>1</v>
      </c>
      <c r="G98" s="14">
        <f>IF(OR(F98="-",Население!B9="-"),"-",ROUND(F98*100000/Население!B9,1))</f>
        <v>13.9</v>
      </c>
      <c r="H98" s="29">
        <v>38</v>
      </c>
      <c r="I98" s="14">
        <f>IF(OR(H98="-",Население!B9="-"),"-",ROUND(H98*100000/Население!B9,1))</f>
        <v>530</v>
      </c>
      <c r="J98" s="29">
        <v>0</v>
      </c>
      <c r="K98" s="14">
        <f>IF(OR(J98="-",Население!B9="-"),"-",ROUND(J98*100000/Население!B9,1))</f>
        <v>0</v>
      </c>
      <c r="L98" s="29">
        <v>0</v>
      </c>
      <c r="M98" s="14">
        <f>IF(OR(L98="-",Население!B9="-"),"-",ROUND(L98*100000/Население!B9,1))</f>
        <v>0</v>
      </c>
    </row>
    <row r="99" spans="1:13" ht="12">
      <c r="A99" s="18" t="s">
        <v>10</v>
      </c>
      <c r="B99" s="29">
        <v>6</v>
      </c>
      <c r="C99" s="14">
        <f>IF(OR(B99="-",Население!B10="-"),"-",ROUND(B99*100000/Население!B10,1))</f>
        <v>17.5</v>
      </c>
      <c r="D99" s="29">
        <v>71</v>
      </c>
      <c r="E99" s="14">
        <f>IF(OR(D99="-",Население!B10="-"),"-",ROUND(D99*100000/Население!B10,1))</f>
        <v>207.2</v>
      </c>
      <c r="F99" s="29">
        <v>4</v>
      </c>
      <c r="G99" s="14">
        <f>IF(OR(F99="-",Население!B10="-"),"-",ROUND(F99*100000/Население!B10,1))</f>
        <v>11.7</v>
      </c>
      <c r="H99" s="29">
        <v>84</v>
      </c>
      <c r="I99" s="14">
        <f>IF(OR(H99="-",Население!B10="-"),"-",ROUND(H99*100000/Население!B10,1))</f>
        <v>245.2</v>
      </c>
      <c r="J99" s="29">
        <v>0</v>
      </c>
      <c r="K99" s="14">
        <f>IF(OR(J99="-",Население!B10="-"),"-",ROUND(J99*100000/Население!B10,1))</f>
        <v>0</v>
      </c>
      <c r="L99" s="29">
        <v>0</v>
      </c>
      <c r="M99" s="14">
        <f>IF(OR(L99="-",Население!B10="-"),"-",ROUND(L99*100000/Население!B10,1))</f>
        <v>0</v>
      </c>
    </row>
    <row r="100" spans="1:13" ht="12">
      <c r="A100" s="18" t="s">
        <v>11</v>
      </c>
      <c r="B100" s="29">
        <v>4</v>
      </c>
      <c r="C100" s="14">
        <f>IF(OR(B100="-",Население!B11="-"),"-",ROUND(B100*100000/Население!B11,1))</f>
        <v>23</v>
      </c>
      <c r="D100" s="29">
        <v>32</v>
      </c>
      <c r="E100" s="14">
        <f>IF(OR(D100="-",Население!B11="-"),"-",ROUND(D100*100000/Население!B11,1))</f>
        <v>184.2</v>
      </c>
      <c r="F100" s="29">
        <v>1</v>
      </c>
      <c r="G100" s="14">
        <f>IF(OR(F100="-",Население!B11="-"),"-",ROUND(F100*100000/Население!B11,1))</f>
        <v>5.8</v>
      </c>
      <c r="H100" s="29">
        <v>112</v>
      </c>
      <c r="I100" s="14">
        <f>IF(OR(H100="-",Население!B11="-"),"-",ROUND(H100*100000/Население!B11,1))</f>
        <v>644.6</v>
      </c>
      <c r="J100" s="29">
        <v>0</v>
      </c>
      <c r="K100" s="14">
        <f>IF(OR(J100="-",Население!B11="-"),"-",ROUND(J100*100000/Население!B11,1))</f>
        <v>0</v>
      </c>
      <c r="L100" s="29">
        <v>0</v>
      </c>
      <c r="M100" s="14">
        <f>IF(OR(L100="-",Население!B11="-"),"-",ROUND(L100*100000/Население!B11,1))</f>
        <v>0</v>
      </c>
    </row>
    <row r="101" spans="1:13" ht="12">
      <c r="A101" s="18" t="s">
        <v>12</v>
      </c>
      <c r="B101" s="29">
        <v>20</v>
      </c>
      <c r="C101" s="14">
        <f>IF(OR(B101="-",Население!B12="-"),"-",ROUND(B101*100000/Население!B12,1))</f>
        <v>34.8</v>
      </c>
      <c r="D101" s="29">
        <v>111</v>
      </c>
      <c r="E101" s="14">
        <f>IF(OR(D101="-",Население!B12="-"),"-",ROUND(D101*100000/Население!B12,1))</f>
        <v>193.3</v>
      </c>
      <c r="F101" s="29">
        <v>20</v>
      </c>
      <c r="G101" s="14">
        <f>IF(OR(F101="-",Население!B12="-"),"-",ROUND(F101*100000/Население!B12,1))</f>
        <v>34.8</v>
      </c>
      <c r="H101" s="29">
        <v>273</v>
      </c>
      <c r="I101" s="14">
        <f>IF(OR(H101="-",Население!B12="-"),"-",ROUND(H101*100000/Население!B12,1))</f>
        <v>475.4</v>
      </c>
      <c r="J101" s="29">
        <v>0</v>
      </c>
      <c r="K101" s="14">
        <f>IF(OR(J101="-",Население!B12="-"),"-",ROUND(J101*100000/Население!B12,1))</f>
        <v>0</v>
      </c>
      <c r="L101" s="29">
        <v>7</v>
      </c>
      <c r="M101" s="14">
        <f>IF(OR(L101="-",Население!B12="-"),"-",ROUND(L101*100000/Население!B12,1))</f>
        <v>12.2</v>
      </c>
    </row>
    <row r="102" spans="1:13" ht="12">
      <c r="A102" s="18" t="s">
        <v>13</v>
      </c>
      <c r="B102" s="29">
        <v>0</v>
      </c>
      <c r="C102" s="14">
        <f>IF(OR(B102="-",Население!B13="-"),"-",ROUND(B102*100000/Население!B13,1))</f>
        <v>0</v>
      </c>
      <c r="D102" s="29">
        <v>7</v>
      </c>
      <c r="E102" s="14">
        <f>IF(OR(D102="-",Население!B13="-"),"-",ROUND(D102*100000/Население!B13,1))</f>
        <v>59.8</v>
      </c>
      <c r="F102" s="29">
        <v>1</v>
      </c>
      <c r="G102" s="14">
        <f>IF(OR(F102="-",Население!B13="-"),"-",ROUND(F102*100000/Население!B13,1))</f>
        <v>8.5</v>
      </c>
      <c r="H102" s="29">
        <v>84</v>
      </c>
      <c r="I102" s="14">
        <f>IF(OR(H102="-",Население!B13="-"),"-",ROUND(H102*100000/Население!B13,1))</f>
        <v>717.2</v>
      </c>
      <c r="J102" s="29">
        <v>0</v>
      </c>
      <c r="K102" s="14">
        <f>IF(OR(J102="-",Население!B13="-"),"-",ROUND(J102*100000/Население!B13,1))</f>
        <v>0</v>
      </c>
      <c r="L102" s="29">
        <v>0</v>
      </c>
      <c r="M102" s="14">
        <f>IF(OR(L102="-",Население!B13="-"),"-",ROUND(L102*100000/Население!B13,1))</f>
        <v>0</v>
      </c>
    </row>
    <row r="103" spans="1:13" ht="12">
      <c r="A103" s="18" t="s">
        <v>14</v>
      </c>
      <c r="B103" s="29">
        <v>1</v>
      </c>
      <c r="C103" s="14">
        <f>IF(OR(B103="-",Население!B14="-"),"-",ROUND(B103*100000/Население!B14,1))</f>
        <v>4</v>
      </c>
      <c r="D103" s="29">
        <v>54</v>
      </c>
      <c r="E103" s="14">
        <f>IF(OR(D103="-",Население!B14="-"),"-",ROUND(D103*100000/Население!B14,1))</f>
        <v>216.5</v>
      </c>
      <c r="F103" s="29">
        <v>0</v>
      </c>
      <c r="G103" s="14">
        <f>IF(OR(F103="-",Население!B14="-"),"-",ROUND(F103*100000/Население!B14,1))</f>
        <v>0</v>
      </c>
      <c r="H103" s="29">
        <v>84</v>
      </c>
      <c r="I103" s="14">
        <f>IF(OR(H103="-",Население!B14="-"),"-",ROUND(H103*100000/Население!B14,1))</f>
        <v>336.8</v>
      </c>
      <c r="J103" s="29">
        <v>0</v>
      </c>
      <c r="K103" s="14">
        <f>IF(OR(J103="-",Население!B14="-"),"-",ROUND(J103*100000/Население!B14,1))</f>
        <v>0</v>
      </c>
      <c r="L103" s="29">
        <v>3</v>
      </c>
      <c r="M103" s="14">
        <f>IF(OR(L103="-",Население!B14="-"),"-",ROUND(L103*100000/Население!B14,1))</f>
        <v>12</v>
      </c>
    </row>
    <row r="104" spans="1:13" ht="12">
      <c r="A104" s="18" t="s">
        <v>15</v>
      </c>
      <c r="B104" s="29">
        <v>0</v>
      </c>
      <c r="C104" s="14">
        <f>IF(OR(B104="-",Население!B15="-"),"-",ROUND(B104*100000/Население!B15,1))</f>
        <v>0</v>
      </c>
      <c r="D104" s="29">
        <v>1</v>
      </c>
      <c r="E104" s="14">
        <f>IF(OR(D104="-",Население!B15="-"),"-",ROUND(D104*100000/Население!B15,1))</f>
        <v>11.4</v>
      </c>
      <c r="F104" s="29">
        <v>1</v>
      </c>
      <c r="G104" s="14">
        <f>IF(OR(F104="-",Население!B15="-"),"-",ROUND(F104*100000/Население!B15,1))</f>
        <v>11.4</v>
      </c>
      <c r="H104" s="29">
        <v>60</v>
      </c>
      <c r="I104" s="14">
        <f>IF(OR(H104="-",Население!B15="-"),"-",ROUND(H104*100000/Население!B15,1))</f>
        <v>682</v>
      </c>
      <c r="J104" s="29">
        <v>0</v>
      </c>
      <c r="K104" s="14">
        <f>IF(OR(J104="-",Население!B15="-"),"-",ROUND(J104*100000/Население!B15,1))</f>
        <v>0</v>
      </c>
      <c r="L104" s="29">
        <v>3</v>
      </c>
      <c r="M104" s="14">
        <f>IF(OR(L104="-",Население!B15="-"),"-",ROUND(L104*100000/Население!B15,1))</f>
        <v>34.1</v>
      </c>
    </row>
    <row r="105" spans="1:13" ht="12">
      <c r="A105" s="18" t="s">
        <v>16</v>
      </c>
      <c r="B105" s="29">
        <v>8</v>
      </c>
      <c r="C105" s="14">
        <f>IF(OR(B105="-",Население!B16="-"),"-",ROUND(B105*100000/Население!B16,1))</f>
        <v>30</v>
      </c>
      <c r="D105" s="29">
        <v>92</v>
      </c>
      <c r="E105" s="14">
        <f>IF(OR(D105="-",Население!B16="-"),"-",ROUND(D105*100000/Население!B16,1))</f>
        <v>345</v>
      </c>
      <c r="F105" s="29">
        <v>4</v>
      </c>
      <c r="G105" s="14">
        <f>IF(OR(F105="-",Население!B16="-"),"-",ROUND(F105*100000/Население!B16,1))</f>
        <v>15</v>
      </c>
      <c r="H105" s="29">
        <v>87</v>
      </c>
      <c r="I105" s="14">
        <f>IF(OR(H105="-",Население!B16="-"),"-",ROUND(H105*100000/Население!B16,1))</f>
        <v>326.3</v>
      </c>
      <c r="J105" s="29">
        <v>0</v>
      </c>
      <c r="K105" s="14">
        <f>IF(OR(J105="-",Население!B16="-"),"-",ROUND(J105*100000/Население!B16,1))</f>
        <v>0</v>
      </c>
      <c r="L105" s="29">
        <v>0</v>
      </c>
      <c r="M105" s="14">
        <f>IF(OR(L105="-",Население!B16="-"),"-",ROUND(L105*100000/Население!B16,1))</f>
        <v>0</v>
      </c>
    </row>
    <row r="106" spans="1:13" ht="12">
      <c r="A106" s="18" t="s">
        <v>17</v>
      </c>
      <c r="B106" s="29">
        <v>0</v>
      </c>
      <c r="C106" s="14">
        <f>IF(OR(B106="-",Население!B17="-"),"-",ROUND(B106*100000/Население!B17,1))</f>
        <v>0</v>
      </c>
      <c r="D106" s="29">
        <v>27</v>
      </c>
      <c r="E106" s="14">
        <f>IF(OR(D106="-",Население!B17="-"),"-",ROUND(D106*100000/Население!B17,1))</f>
        <v>78.8</v>
      </c>
      <c r="F106" s="29">
        <v>9</v>
      </c>
      <c r="G106" s="14">
        <f>IF(OR(F106="-",Население!B17="-"),"-",ROUND(F106*100000/Население!B17,1))</f>
        <v>26.3</v>
      </c>
      <c r="H106" s="29">
        <v>218</v>
      </c>
      <c r="I106" s="14">
        <f>IF(OR(H106="-",Население!B17="-"),"-",ROUND(H106*100000/Население!B17,1))</f>
        <v>636.4</v>
      </c>
      <c r="J106" s="29">
        <v>0</v>
      </c>
      <c r="K106" s="14">
        <f>IF(OR(J106="-",Население!B17="-"),"-",ROUND(J106*100000/Население!B17,1))</f>
        <v>0</v>
      </c>
      <c r="L106" s="29">
        <v>1</v>
      </c>
      <c r="M106" s="14">
        <f>IF(OR(L106="-",Население!B17="-"),"-",ROUND(L106*100000/Население!B17,1))</f>
        <v>2.9</v>
      </c>
    </row>
    <row r="107" spans="1:13" ht="12">
      <c r="A107" s="18" t="s">
        <v>18</v>
      </c>
      <c r="B107" s="29">
        <v>0</v>
      </c>
      <c r="C107" s="14">
        <f>IF(OR(B107="-",Население!B18="-"),"-",ROUND(B107*100000/Население!B18,1))</f>
        <v>0</v>
      </c>
      <c r="D107" s="29">
        <v>2</v>
      </c>
      <c r="E107" s="14">
        <f>IF(OR(D107="-",Население!B18="-"),"-",ROUND(D107*100000/Население!B18,1))</f>
        <v>21.9</v>
      </c>
      <c r="F107" s="29">
        <v>3</v>
      </c>
      <c r="G107" s="14">
        <f>IF(OR(F107="-",Население!B18="-"),"-",ROUND(F107*100000/Население!B18,1))</f>
        <v>32.9</v>
      </c>
      <c r="H107" s="29">
        <v>44</v>
      </c>
      <c r="I107" s="14">
        <f>IF(OR(H107="-",Население!B18="-"),"-",ROUND(H107*100000/Население!B18,1))</f>
        <v>482.5</v>
      </c>
      <c r="J107" s="29">
        <v>0</v>
      </c>
      <c r="K107" s="14">
        <f>IF(OR(J107="-",Население!B18="-"),"-",ROUND(J107*100000/Население!B18,1))</f>
        <v>0</v>
      </c>
      <c r="L107" s="29">
        <v>0</v>
      </c>
      <c r="M107" s="14">
        <f>IF(OR(L107="-",Население!B18="-"),"-",ROUND(L107*100000/Население!B18,1))</f>
        <v>0</v>
      </c>
    </row>
    <row r="108" spans="1:13" ht="12">
      <c r="A108" s="18" t="s">
        <v>19</v>
      </c>
      <c r="B108" s="29">
        <v>3</v>
      </c>
      <c r="C108" s="14">
        <f>IF(OR(B108="-",Население!B19="-"),"-",ROUND(B108*100000/Население!B19,1))</f>
        <v>9.3</v>
      </c>
      <c r="D108" s="29">
        <v>36</v>
      </c>
      <c r="E108" s="14">
        <f>IF(OR(D108="-",Население!B19="-"),"-",ROUND(D108*100000/Население!B19,1))</f>
        <v>111.8</v>
      </c>
      <c r="F108" s="29">
        <v>6</v>
      </c>
      <c r="G108" s="14">
        <f>IF(OR(F108="-",Население!B19="-"),"-",ROUND(F108*100000/Население!B19,1))</f>
        <v>18.6</v>
      </c>
      <c r="H108" s="29">
        <v>66</v>
      </c>
      <c r="I108" s="14">
        <f>IF(OR(H108="-",Население!B19="-"),"-",ROUND(H108*100000/Население!B19,1))</f>
        <v>205</v>
      </c>
      <c r="J108" s="29">
        <v>0</v>
      </c>
      <c r="K108" s="14">
        <f>IF(OR(J108="-",Население!B19="-"),"-",ROUND(J108*100000/Население!B19,1))</f>
        <v>0</v>
      </c>
      <c r="L108" s="29">
        <v>2</v>
      </c>
      <c r="M108" s="14">
        <f>IF(OR(L108="-",Население!B19="-"),"-",ROUND(L108*100000/Население!B19,1))</f>
        <v>6.2</v>
      </c>
    </row>
    <row r="109" spans="1:13" ht="12">
      <c r="A109" s="18" t="s">
        <v>20</v>
      </c>
      <c r="B109" s="29">
        <v>0</v>
      </c>
      <c r="C109" s="14">
        <f>IF(OR(B109="-",Население!B20="-"),"-",ROUND(B109*100000/Население!B20,1))</f>
        <v>0</v>
      </c>
      <c r="D109" s="29">
        <v>14</v>
      </c>
      <c r="E109" s="14">
        <f>IF(OR(D109="-",Население!B20="-"),"-",ROUND(D109*100000/Население!B20,1))</f>
        <v>74</v>
      </c>
      <c r="F109" s="29">
        <v>7</v>
      </c>
      <c r="G109" s="14">
        <f>IF(OR(F109="-",Население!B20="-"),"-",ROUND(F109*100000/Население!B20,1))</f>
        <v>37</v>
      </c>
      <c r="H109" s="29">
        <v>47</v>
      </c>
      <c r="I109" s="14">
        <f>IF(OR(H109="-",Население!B20="-"),"-",ROUND(H109*100000/Население!B20,1))</f>
        <v>248.4</v>
      </c>
      <c r="J109" s="29">
        <v>0</v>
      </c>
      <c r="K109" s="14">
        <f>IF(OR(J109="-",Население!B20="-"),"-",ROUND(J109*100000/Население!B20,1))</f>
        <v>0</v>
      </c>
      <c r="L109" s="29">
        <v>2</v>
      </c>
      <c r="M109" s="14">
        <f>IF(OR(L109="-",Население!B20="-"),"-",ROUND(L109*100000/Население!B20,1))</f>
        <v>10.6</v>
      </c>
    </row>
    <row r="110" spans="1:13" ht="12">
      <c r="A110" s="18" t="s">
        <v>21</v>
      </c>
      <c r="B110" s="29">
        <v>2</v>
      </c>
      <c r="C110" s="14">
        <f>IF(OR(B110="-",Население!B21="-"),"-",ROUND(B110*100000/Население!B21,1))</f>
        <v>9.6</v>
      </c>
      <c r="D110" s="29">
        <v>22</v>
      </c>
      <c r="E110" s="14">
        <f>IF(OR(D110="-",Население!B21="-"),"-",ROUND(D110*100000/Население!B21,1))</f>
        <v>105.4</v>
      </c>
      <c r="F110" s="29">
        <v>4</v>
      </c>
      <c r="G110" s="14">
        <f>IF(OR(F110="-",Население!B21="-"),"-",ROUND(F110*100000/Население!B21,1))</f>
        <v>19.2</v>
      </c>
      <c r="H110" s="29">
        <v>75</v>
      </c>
      <c r="I110" s="14">
        <f>IF(OR(H110="-",Население!B21="-"),"-",ROUND(H110*100000/Население!B21,1))</f>
        <v>359.3</v>
      </c>
      <c r="J110" s="29">
        <v>0</v>
      </c>
      <c r="K110" s="14">
        <f>IF(OR(J110="-",Население!B21="-"),"-",ROUND(J110*100000/Население!B21,1))</f>
        <v>0</v>
      </c>
      <c r="L110" s="29">
        <v>0</v>
      </c>
      <c r="M110" s="14">
        <f>IF(OR(L110="-",Население!B21="-"),"-",ROUND(L110*100000/Население!B21,1))</f>
        <v>0</v>
      </c>
    </row>
    <row r="111" spans="1:13" ht="12">
      <c r="A111" s="18" t="s">
        <v>22</v>
      </c>
      <c r="B111" s="29"/>
      <c r="C111" s="14" t="e">
        <f>IF(OR(B111="-",Население!B22="-"),"-",ROUND(B111*100000/Население!B22,1))</f>
        <v>#DIV/0!</v>
      </c>
      <c r="D111" s="29"/>
      <c r="E111" s="14" t="e">
        <f>IF(OR(D111="-",Население!B22="-"),"-",ROUND(D111*100000/Население!B22,1))</f>
        <v>#DIV/0!</v>
      </c>
      <c r="F111" s="29"/>
      <c r="G111" s="14" t="e">
        <f>IF(OR(F111="-",Население!B22="-"),"-",ROUND(F111*100000/Население!B22,1))</f>
        <v>#DIV/0!</v>
      </c>
      <c r="H111" s="29"/>
      <c r="I111" s="14" t="e">
        <f>IF(OR(H111="-",Население!B22="-"),"-",ROUND(H111*100000/Население!B22,1))</f>
        <v>#DIV/0!</v>
      </c>
      <c r="J111" s="29">
        <v>0</v>
      </c>
      <c r="K111" s="14" t="e">
        <f>IF(OR(J111="-",Население!B22="-"),"-",ROUND(J111*100000/Население!B22,1))</f>
        <v>#DIV/0!</v>
      </c>
      <c r="L111" s="29">
        <v>0</v>
      </c>
      <c r="M111" s="14" t="e">
        <f>IF(OR(L111="-",Население!B22="-"),"-",ROUND(L111*100000/Население!B22,1))</f>
        <v>#DIV/0!</v>
      </c>
    </row>
    <row r="112" spans="1:13" ht="12">
      <c r="A112" s="18" t="s">
        <v>23</v>
      </c>
      <c r="B112" s="29">
        <v>1</v>
      </c>
      <c r="C112" s="14">
        <f>IF(OR(B112="-",Население!B23="-"),"-",ROUND(B112*100000/Население!B23,1))</f>
        <v>9</v>
      </c>
      <c r="D112" s="29">
        <v>27</v>
      </c>
      <c r="E112" s="14">
        <f>IF(OR(D112="-",Население!B23="-"),"-",ROUND(D112*100000/Население!B23,1))</f>
        <v>244.2</v>
      </c>
      <c r="F112" s="29">
        <v>1</v>
      </c>
      <c r="G112" s="14">
        <f>IF(OR(F112="-",Население!B23="-"),"-",ROUND(F112*100000/Население!B23,1))</f>
        <v>9</v>
      </c>
      <c r="H112" s="29">
        <v>28</v>
      </c>
      <c r="I112" s="14">
        <f>IF(OR(H112="-",Население!B23="-"),"-",ROUND(H112*100000/Население!B23,1))</f>
        <v>253.2</v>
      </c>
      <c r="J112" s="29">
        <v>0</v>
      </c>
      <c r="K112" s="14">
        <f>IF(OR(J112="-",Население!B23="-"),"-",ROUND(J112*100000/Население!B23,1))</f>
        <v>0</v>
      </c>
      <c r="L112" s="29">
        <v>0</v>
      </c>
      <c r="M112" s="14">
        <f>IF(OR(L112="-",Население!B23="-"),"-",ROUND(L112*100000/Население!B23,1))</f>
        <v>0</v>
      </c>
    </row>
    <row r="113" spans="1:13" ht="12">
      <c r="A113" s="18" t="s">
        <v>24</v>
      </c>
      <c r="B113" s="29">
        <v>1</v>
      </c>
      <c r="C113" s="14">
        <f>IF(OR(B113="-",Население!B24="-"),"-",ROUND(B113*100000/Население!B24,1))</f>
        <v>3.6</v>
      </c>
      <c r="D113" s="29">
        <v>17</v>
      </c>
      <c r="E113" s="14">
        <f>IF(OR(D113="-",Население!B24="-"),"-",ROUND(D113*100000/Население!B24,1))</f>
        <v>60.9</v>
      </c>
      <c r="F113" s="29">
        <v>6</v>
      </c>
      <c r="G113" s="14">
        <f>IF(OR(F113="-",Население!B24="-"),"-",ROUND(F113*100000/Население!B24,1))</f>
        <v>21.5</v>
      </c>
      <c r="H113" s="29">
        <v>40</v>
      </c>
      <c r="I113" s="14">
        <f>IF(OR(H113="-",Население!B24="-"),"-",ROUND(H113*100000/Население!B24,1))</f>
        <v>143.4</v>
      </c>
      <c r="J113" s="29">
        <v>0</v>
      </c>
      <c r="K113" s="14">
        <f>IF(OR(J113="-",Население!B24="-"),"-",ROUND(J113*100000/Население!B24,1))</f>
        <v>0</v>
      </c>
      <c r="L113" s="29">
        <v>2</v>
      </c>
      <c r="M113" s="14">
        <f>IF(OR(L113="-",Население!B24="-"),"-",ROUND(L113*100000/Население!B24,1))</f>
        <v>7.2</v>
      </c>
    </row>
    <row r="114" spans="1:13" ht="12">
      <c r="A114" s="18" t="s">
        <v>25</v>
      </c>
      <c r="B114" s="29">
        <v>1</v>
      </c>
      <c r="C114" s="14">
        <f>IF(OR(B114="-",Население!B25="-"),"-",ROUND(B114*100000/Население!B25,1))</f>
        <v>3.7</v>
      </c>
      <c r="D114" s="29">
        <v>13</v>
      </c>
      <c r="E114" s="14">
        <f>IF(OR(D114="-",Население!B25="-"),"-",ROUND(D114*100000/Население!B25,1))</f>
        <v>47.7</v>
      </c>
      <c r="F114" s="29">
        <v>6</v>
      </c>
      <c r="G114" s="14">
        <f>IF(OR(F114="-",Население!B25="-"),"-",ROUND(F114*100000/Население!B25,1))</f>
        <v>22</v>
      </c>
      <c r="H114" s="29">
        <v>62</v>
      </c>
      <c r="I114" s="14">
        <f>IF(OR(H114="-",Население!B25="-"),"-",ROUND(H114*100000/Население!B25,1))</f>
        <v>227.4</v>
      </c>
      <c r="J114" s="29">
        <v>0</v>
      </c>
      <c r="K114" s="14">
        <f>IF(OR(J114="-",Население!B25="-"),"-",ROUND(J114*100000/Население!B25,1))</f>
        <v>0</v>
      </c>
      <c r="L114" s="29">
        <v>0</v>
      </c>
      <c r="M114" s="14">
        <f>IF(OR(L114="-",Население!B25="-"),"-",ROUND(L114*100000/Население!B25,1))</f>
        <v>0</v>
      </c>
    </row>
    <row r="115" spans="1:13" ht="12">
      <c r="A115" s="18" t="s">
        <v>26</v>
      </c>
      <c r="B115" s="29">
        <v>6</v>
      </c>
      <c r="C115" s="14">
        <f>IF(OR(B115="-",Население!B26="-"),"-",ROUND(B115*100000/Население!B26,1))</f>
        <v>9.1</v>
      </c>
      <c r="D115" s="29">
        <v>23</v>
      </c>
      <c r="E115" s="14">
        <f>IF(OR(D115="-",Население!B26="-"),"-",ROUND(D115*100000/Население!B26,1))</f>
        <v>34.9</v>
      </c>
      <c r="F115" s="29">
        <v>11</v>
      </c>
      <c r="G115" s="14">
        <f>IF(OR(F115="-",Население!B26="-"),"-",ROUND(F115*100000/Население!B26,1))</f>
        <v>16.7</v>
      </c>
      <c r="H115" s="29">
        <v>206</v>
      </c>
      <c r="I115" s="14">
        <f>IF(OR(H115="-",Население!B26="-"),"-",ROUND(H115*100000/Население!B26,1))</f>
        <v>312.2</v>
      </c>
      <c r="J115" s="29">
        <v>0</v>
      </c>
      <c r="K115" s="14">
        <f>IF(OR(J115="-",Население!B26="-"),"-",ROUND(J115*100000/Население!B26,1))</f>
        <v>0</v>
      </c>
      <c r="L115" s="29">
        <v>0</v>
      </c>
      <c r="M115" s="14">
        <f>IF(OR(L115="-",Население!B26="-"),"-",ROUND(L115*100000/Население!B26,1))</f>
        <v>0</v>
      </c>
    </row>
    <row r="116" spans="1:13" ht="12">
      <c r="A116" s="18" t="s">
        <v>27</v>
      </c>
      <c r="B116" s="29">
        <v>7</v>
      </c>
      <c r="C116" s="14">
        <f>IF(OR(B116="-",Население!B27="-"),"-",ROUND(B116*100000/Население!B27,1))</f>
        <v>22</v>
      </c>
      <c r="D116" s="29">
        <v>109</v>
      </c>
      <c r="E116" s="14">
        <f>IF(OR(D116="-",Население!B27="-"),"-",ROUND(D116*100000/Население!B27,1))</f>
        <v>343.2</v>
      </c>
      <c r="F116" s="29">
        <v>1</v>
      </c>
      <c r="G116" s="14">
        <f>IF(OR(F116="-",Население!B27="-"),"-",ROUND(F116*100000/Население!B27,1))</f>
        <v>3.1</v>
      </c>
      <c r="H116" s="29">
        <v>133</v>
      </c>
      <c r="I116" s="14">
        <f>IF(OR(H116="-",Население!B27="-"),"-",ROUND(H116*100000/Население!B27,1))</f>
        <v>418.7</v>
      </c>
      <c r="J116" s="29">
        <v>0</v>
      </c>
      <c r="K116" s="14">
        <f>IF(OR(J116="-",Население!B27="-"),"-",ROUND(J116*100000/Население!B27,1))</f>
        <v>0</v>
      </c>
      <c r="L116" s="29">
        <v>14</v>
      </c>
      <c r="M116" s="14">
        <f>IF(OR(L116="-",Население!B27="-"),"-",ROUND(L116*100000/Население!B27,1))</f>
        <v>44.1</v>
      </c>
    </row>
    <row r="117" spans="1:13" ht="12">
      <c r="A117" s="18" t="s">
        <v>44</v>
      </c>
      <c r="B117" s="29">
        <v>28</v>
      </c>
      <c r="C117" s="14">
        <f>IF(OR(B117="-",Население!B28="-"),"-",ROUND(B117*100000/Население!B28,1))</f>
        <v>8</v>
      </c>
      <c r="D117" s="29">
        <v>419</v>
      </c>
      <c r="E117" s="14">
        <f>IF(OR(D117="-",Население!B28="-"),"-",ROUND(D117*100000/Население!B28,1))</f>
        <v>119.4</v>
      </c>
      <c r="F117" s="29">
        <v>63</v>
      </c>
      <c r="G117" s="14">
        <f>IF(OR(F117="-",Население!B28="-"),"-",ROUND(F117*100000/Население!B28,1))</f>
        <v>18</v>
      </c>
      <c r="H117" s="29">
        <v>913</v>
      </c>
      <c r="I117" s="14">
        <f>IF(OR(H117="-",Население!B28="-"),"-",ROUND(H117*100000/Население!B28,1))</f>
        <v>260.2</v>
      </c>
      <c r="J117" s="29">
        <v>0</v>
      </c>
      <c r="K117" s="14">
        <f>IF(OR(J117="-",Население!B28="-"),"-",ROUND(J117*100000/Население!B28,1))</f>
        <v>0</v>
      </c>
      <c r="L117" s="29">
        <v>26</v>
      </c>
      <c r="M117" s="14">
        <f>IF(OR(L117="-",Население!B28="-"),"-",ROUND(L117*100000/Население!B28,1))</f>
        <v>7.4</v>
      </c>
    </row>
    <row r="118" spans="1:13" ht="12">
      <c r="A118" s="18" t="s">
        <v>28</v>
      </c>
      <c r="B118" s="29">
        <v>0</v>
      </c>
      <c r="C118" s="14">
        <f>IF(OR(B118="-",Население!B29="-"),"-",ROUND(B118*100000/Население!B29,1))</f>
        <v>0</v>
      </c>
      <c r="D118" s="29">
        <v>15</v>
      </c>
      <c r="E118" s="14">
        <f>IF(OR(D118="-",Население!B29="-"),"-",ROUND(D118*100000/Население!B29,1))</f>
        <v>232.8</v>
      </c>
      <c r="F118" s="29">
        <v>3</v>
      </c>
      <c r="G118" s="14">
        <f>IF(OR(F118="-",Население!B29="-"),"-",ROUND(F118*100000/Население!B29,1))</f>
        <v>46.6</v>
      </c>
      <c r="H118" s="29">
        <v>36</v>
      </c>
      <c r="I118" s="14">
        <f>IF(OR(H118="-",Население!B29="-"),"-",ROUND(H118*100000/Население!B29,1))</f>
        <v>558.7</v>
      </c>
      <c r="J118" s="29">
        <v>0</v>
      </c>
      <c r="K118" s="14">
        <f>IF(OR(J118="-",Население!B29="-"),"-",ROUND(J118*100000/Население!B29,1))</f>
        <v>0</v>
      </c>
      <c r="L118" s="29">
        <v>0</v>
      </c>
      <c r="M118" s="14">
        <f>IF(OR(L118="-",Население!B29="-"),"-",ROUND(L118*100000/Население!B29,1))</f>
        <v>0</v>
      </c>
    </row>
    <row r="119" spans="1:13" ht="12">
      <c r="A119" s="18" t="s">
        <v>29</v>
      </c>
      <c r="B119" s="29">
        <v>0</v>
      </c>
      <c r="C119" s="14">
        <f>IF(OR(B119="-",Население!B30="-"),"-",ROUND(B119*100000/Население!B30,1))</f>
        <v>0</v>
      </c>
      <c r="D119" s="29">
        <v>45</v>
      </c>
      <c r="E119" s="14">
        <f>IF(OR(D119="-",Население!B30="-"),"-",ROUND(D119*100000/Население!B30,1))</f>
        <v>167</v>
      </c>
      <c r="F119" s="29">
        <v>5</v>
      </c>
      <c r="G119" s="14">
        <f>IF(OR(F119="-",Население!B30="-"),"-",ROUND(F119*100000/Население!B30,1))</f>
        <v>18.6</v>
      </c>
      <c r="H119" s="29">
        <v>71</v>
      </c>
      <c r="I119" s="14">
        <f>IF(OR(H119="-",Население!B30="-"),"-",ROUND(H119*100000/Население!B30,1))</f>
        <v>263.5</v>
      </c>
      <c r="J119" s="29">
        <v>0</v>
      </c>
      <c r="K119" s="14">
        <f>IF(OR(J119="-",Население!B30="-"),"-",ROUND(J119*100000/Население!B30,1))</f>
        <v>0</v>
      </c>
      <c r="L119" s="29">
        <v>0</v>
      </c>
      <c r="M119" s="14">
        <f>IF(OR(L119="-",Население!B30="-"),"-",ROUND(L119*100000/Население!B30,1))</f>
        <v>0</v>
      </c>
    </row>
    <row r="120" spans="1:13" ht="12">
      <c r="A120" s="18" t="s">
        <v>77</v>
      </c>
      <c r="B120" s="29">
        <v>0</v>
      </c>
      <c r="C120" s="14">
        <f>IF(OR(B120="-",Население!B36="-"),"-",ROUND(B120*100000/Население!B36,1))</f>
        <v>0</v>
      </c>
      <c r="D120" s="29">
        <v>25</v>
      </c>
      <c r="E120" s="14">
        <f>IF(OR(D120="-",Население!B36="-"),"-",ROUND(D120*100000/Население!B36,1))</f>
        <v>220.4</v>
      </c>
      <c r="F120" s="29">
        <v>0</v>
      </c>
      <c r="G120" s="14">
        <f>IF(OR(F120="-",Население!B36="-"),"-",ROUND(F120*100000/Население!B36,1))</f>
        <v>0</v>
      </c>
      <c r="H120" s="29">
        <v>81</v>
      </c>
      <c r="I120" s="14">
        <f>IF(OR(H120="-",Население!B36="-"),"-",ROUND(H120*100000/Население!B36,1))</f>
        <v>714.1</v>
      </c>
      <c r="J120" s="29">
        <v>0</v>
      </c>
      <c r="K120" s="14">
        <f>IF(OR(J120="-",Население!B36="-"),"-",ROUND(J120*100000/Население!B36,1))</f>
        <v>0</v>
      </c>
      <c r="L120" s="29">
        <v>1</v>
      </c>
      <c r="M120" s="14">
        <f>IF(OR(L120="-",Население!B36="-"),"-",ROUND(L120*100000/Население!B36,1))</f>
        <v>8.8</v>
      </c>
    </row>
    <row r="121" spans="1:13" ht="12">
      <c r="A121" s="18" t="s">
        <v>30</v>
      </c>
      <c r="B121" s="29">
        <v>2</v>
      </c>
      <c r="C121" s="14">
        <f>IF(OR(B121="-",Население!B31="-"),"-",ROUND(B121*100000/Население!B31,1))</f>
        <v>5.8</v>
      </c>
      <c r="D121" s="29">
        <v>49</v>
      </c>
      <c r="E121" s="14">
        <f>IF(OR(D121="-",Население!B31="-"),"-",ROUND(D121*100000/Население!B31,1))</f>
        <v>141.1</v>
      </c>
      <c r="F121" s="29">
        <v>5</v>
      </c>
      <c r="G121" s="14">
        <f>IF(OR(F121="-",Население!B31="-"),"-",ROUND(F121*100000/Население!B31,1))</f>
        <v>14.4</v>
      </c>
      <c r="H121" s="29">
        <v>41</v>
      </c>
      <c r="I121" s="14">
        <f>IF(OR(H121="-",Население!B31="-"),"-",ROUND(H121*100000/Население!B31,1))</f>
        <v>118.1</v>
      </c>
      <c r="J121" s="29">
        <v>0</v>
      </c>
      <c r="K121" s="14">
        <f>IF(OR(J121="-",Население!B31="-"),"-",ROUND(J121*100000/Население!B31,1))</f>
        <v>0</v>
      </c>
      <c r="L121" s="29">
        <v>1</v>
      </c>
      <c r="M121" s="14">
        <f>IF(OR(L121="-",Население!B31="-"),"-",ROUND(L121*100000/Население!B31,1))</f>
        <v>2.9</v>
      </c>
    </row>
    <row r="122" spans="1:13" ht="12">
      <c r="A122" s="18" t="s">
        <v>31</v>
      </c>
      <c r="B122" s="29">
        <v>3</v>
      </c>
      <c r="C122" s="14">
        <f>IF(OR(B122="-",Население!B32="-"),"-",ROUND(B122*100000/Население!B32,1))</f>
        <v>12</v>
      </c>
      <c r="D122" s="29">
        <v>38</v>
      </c>
      <c r="E122" s="14">
        <f>IF(OR(D122="-",Население!B32="-"),"-",ROUND(D122*100000/Население!B32,1))</f>
        <v>151.5</v>
      </c>
      <c r="F122" s="29">
        <v>7</v>
      </c>
      <c r="G122" s="14">
        <f>IF(OR(F122="-",Население!B32="-"),"-",ROUND(F122*100000/Население!B32,1))</f>
        <v>27.9</v>
      </c>
      <c r="H122" s="29">
        <v>40</v>
      </c>
      <c r="I122" s="14">
        <f>IF(OR(H122="-",Население!B32="-"),"-",ROUND(H122*100000/Население!B32,1))</f>
        <v>159.4</v>
      </c>
      <c r="J122" s="29">
        <v>0</v>
      </c>
      <c r="K122" s="14">
        <f>IF(OR(J122="-",Население!B32="-"),"-",ROUND(J122*100000/Население!B32,1))</f>
        <v>0</v>
      </c>
      <c r="L122" s="29">
        <v>2</v>
      </c>
      <c r="M122" s="14">
        <f>IF(OR(L122="-",Население!B32="-"),"-",ROUND(L122*100000/Население!B32,1))</f>
        <v>8</v>
      </c>
    </row>
    <row r="123" spans="1:13" ht="12">
      <c r="A123" s="18" t="s">
        <v>32</v>
      </c>
      <c r="B123" s="29">
        <v>0</v>
      </c>
      <c r="C123" s="14">
        <f>IF(OR(B123="-",Население!B33="-"),"-",ROUND(B123*100000/Население!B33,1))</f>
        <v>0</v>
      </c>
      <c r="D123" s="29">
        <v>48</v>
      </c>
      <c r="E123" s="14">
        <f>IF(OR(D123="-",Население!B33="-"),"-",ROUND(D123*100000/Население!B33,1))</f>
        <v>339.2</v>
      </c>
      <c r="F123" s="29">
        <v>4</v>
      </c>
      <c r="G123" s="14">
        <f>IF(OR(F123="-",Население!B33="-"),"-",ROUND(F123*100000/Население!B33,1))</f>
        <v>28.3</v>
      </c>
      <c r="H123" s="29">
        <v>53</v>
      </c>
      <c r="I123" s="14">
        <f>IF(OR(H123="-",Население!B33="-"),"-",ROUND(H123*100000/Население!B33,1))</f>
        <v>374.5</v>
      </c>
      <c r="J123" s="29">
        <v>0</v>
      </c>
      <c r="K123" s="14">
        <f>IF(OR(J123="-",Население!B33="-"),"-",ROUND(J123*100000/Население!B33,1))</f>
        <v>0</v>
      </c>
      <c r="L123" s="29">
        <v>1</v>
      </c>
      <c r="M123" s="14">
        <f>IF(OR(L123="-",Население!B33="-"),"-",ROUND(L123*100000/Население!B33,1))</f>
        <v>7.1</v>
      </c>
    </row>
    <row r="124" spans="1:13" ht="12">
      <c r="A124" s="18"/>
      <c r="B124" s="14"/>
      <c r="C124" s="14" t="e">
        <f>IF(OR(B124="-",Население!B34="-"),"-",ROUND(B124*100000/Население!B34,1))</f>
        <v>#DIV/0!</v>
      </c>
      <c r="D124" s="14"/>
      <c r="E124" s="14" t="e">
        <f>IF(OR(D124="-",Население!B34="-"),"-",ROUND(D124*100000/Население!B34,1))</f>
        <v>#DIV/0!</v>
      </c>
      <c r="F124" s="29"/>
      <c r="G124" s="14" t="e">
        <f>IF(OR(F124="-",Население!B34="-"),"-",ROUND(F124*100000/Население!B34,1))</f>
        <v>#DIV/0!</v>
      </c>
      <c r="H124" s="14"/>
      <c r="I124" s="14" t="e">
        <f>IF(OR(H124="-",Население!B34="-"),"-",ROUND(H124*100000/Население!B34,1))</f>
        <v>#DIV/0!</v>
      </c>
      <c r="J124" s="29">
        <v>0</v>
      </c>
      <c r="K124" s="14" t="e">
        <f>IF(OR(J124="-",Население!B34="-"),"-",ROUND(J124*100000/Население!B34,1))</f>
        <v>#DIV/0!</v>
      </c>
      <c r="L124" s="29">
        <v>0</v>
      </c>
      <c r="M124" s="14" t="e">
        <f>IF(OR(L124="-",Население!B34="-"),"-",ROUND(L124*100000/Население!B34,1))</f>
        <v>#DIV/0!</v>
      </c>
    </row>
    <row r="125" spans="1:13" ht="12">
      <c r="A125" s="18" t="s">
        <v>43</v>
      </c>
      <c r="B125" s="14"/>
      <c r="C125" s="14" t="e">
        <f>IF(OR(B125="-",Население!B35="-"),"-",ROUND(B125*100000/Население!B35,1))</f>
        <v>#DIV/0!</v>
      </c>
      <c r="D125" s="14"/>
      <c r="E125" s="14" t="e">
        <f>IF(OR(D125="-",Население!B35="-"),"-",ROUND(D125*100000/Население!B35,1))</f>
        <v>#DIV/0!</v>
      </c>
      <c r="F125" s="14"/>
      <c r="G125" s="14" t="e">
        <f>IF(OR(F125="-",Население!B35="-"),"-",ROUND(F125*100000/Население!B35,1))</f>
        <v>#DIV/0!</v>
      </c>
      <c r="H125" s="14"/>
      <c r="I125" s="14" t="e">
        <f>IF(OR(H125="-",Население!B35="-"),"-",ROUND(H125*100000/Население!B35,1))</f>
        <v>#DIV/0!</v>
      </c>
      <c r="J125" s="29">
        <v>0</v>
      </c>
      <c r="K125" s="14" t="e">
        <f>IF(OR(J125="-",Население!B35="-"),"-",ROUND(J125*100000/Население!B35,1))</f>
        <v>#DIV/0!</v>
      </c>
      <c r="L125" s="29">
        <v>0</v>
      </c>
      <c r="M125" s="14" t="e">
        <f>IF(OR(L125="-",Население!B35="-"),"-",ROUND(L125*100000/Население!B35,1))</f>
        <v>#DIV/0!</v>
      </c>
    </row>
    <row r="126" spans="1:13" ht="12">
      <c r="A126" s="13" t="s">
        <v>50</v>
      </c>
      <c r="B126" s="13">
        <f>IF(SUM(B91:B125)&lt;&gt;0,SUM(B91:B125),"-")</f>
        <v>109</v>
      </c>
      <c r="C126" s="13">
        <f>IF(OR(B126="-",Население!B37="-"),"-",ROUND(B126*100000/Население!B37,1))</f>
        <v>10.3</v>
      </c>
      <c r="D126" s="13">
        <f>IF(SUM(D91:D125)&lt;&gt;0,SUM(D91:D125),"-")</f>
        <v>1511</v>
      </c>
      <c r="E126" s="13">
        <f>IF(OR(D126="-",Население!B37="-"),"-",ROUND(D126*100000/Население!B37,1))</f>
        <v>143.4</v>
      </c>
      <c r="F126" s="13">
        <f>IF(SUM(F91:F125)&lt;&gt;0,SUM(F91:F125),"-")</f>
        <v>213</v>
      </c>
      <c r="G126" s="13">
        <f>IF(OR(F126="-",Население!B37="-"),"-",ROUND(F126*100000/Население!B37,1))</f>
        <v>20.2</v>
      </c>
      <c r="H126" s="13">
        <f>IF(SUM(H91:H125)&lt;&gt;0,SUM(H91:H125),"-")</f>
        <v>3534</v>
      </c>
      <c r="I126" s="13">
        <f>IF(OR(H126="-",Население!B37="-"),"-",ROUND(H126*100000/Население!B37,1))</f>
        <v>335.5</v>
      </c>
      <c r="J126" s="13" t="str">
        <f>IF(SUM(J91:J125)&lt;&gt;0,SUM(J91:J125),"-")</f>
        <v>-</v>
      </c>
      <c r="K126" s="13" t="str">
        <f>IF(OR(J126="-",Население!B37="-"),"-",ROUND(J126*100000/Население!B37,1))</f>
        <v>-</v>
      </c>
      <c r="L126" s="13">
        <f>IF(SUM(L91:L125)&lt;&gt;0,SUM(L91:L125),"-")</f>
        <v>66</v>
      </c>
      <c r="M126" s="13">
        <f>IF(OR(L126="-",Население!B37="-"),"-",ROUND(L126*100000/Население!B37,1))</f>
        <v>6.3</v>
      </c>
    </row>
    <row r="127" spans="1:13" ht="12">
      <c r="A127" s="23" t="s">
        <v>95</v>
      </c>
      <c r="B127" s="23">
        <v>30347</v>
      </c>
      <c r="C127" s="23">
        <v>20.7</v>
      </c>
      <c r="D127" s="23">
        <v>181792</v>
      </c>
      <c r="E127" s="23">
        <v>123.9</v>
      </c>
      <c r="F127" s="23">
        <v>24456</v>
      </c>
      <c r="G127" s="23">
        <v>16.7</v>
      </c>
      <c r="H127" s="23">
        <v>157388</v>
      </c>
      <c r="I127" s="23">
        <v>107.3</v>
      </c>
      <c r="J127" s="23">
        <v>1246</v>
      </c>
      <c r="K127" s="23">
        <v>0.9</v>
      </c>
      <c r="L127" s="23">
        <v>8412</v>
      </c>
      <c r="M127" s="23">
        <v>5.7</v>
      </c>
    </row>
    <row r="128" spans="1:13" ht="12">
      <c r="A128" s="30" t="s">
        <v>96</v>
      </c>
      <c r="B128" s="30">
        <v>2371</v>
      </c>
      <c r="C128" s="30">
        <v>29</v>
      </c>
      <c r="D128" s="30">
        <v>11378</v>
      </c>
      <c r="E128" s="30">
        <v>139.3</v>
      </c>
      <c r="F128" s="30">
        <v>3527</v>
      </c>
      <c r="G128" s="30">
        <v>43.2</v>
      </c>
      <c r="H128" s="30">
        <v>20775</v>
      </c>
      <c r="I128" s="30">
        <v>254.3</v>
      </c>
      <c r="J128" s="30">
        <v>133</v>
      </c>
      <c r="K128" s="30">
        <v>1.6</v>
      </c>
      <c r="L128" s="30">
        <v>906</v>
      </c>
      <c r="M128" s="30">
        <v>11.1</v>
      </c>
    </row>
    <row r="130" spans="1:13" ht="14.25">
      <c r="A130" s="52" t="s">
        <v>57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4.25">
      <c r="A131" s="52" t="s">
        <v>102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24" customHeight="1">
      <c r="A133" s="51" t="s">
        <v>46</v>
      </c>
      <c r="B133" s="51" t="s">
        <v>54</v>
      </c>
      <c r="C133" s="51"/>
      <c r="D133" s="51"/>
      <c r="E133" s="51"/>
      <c r="F133" s="51" t="s">
        <v>55</v>
      </c>
      <c r="G133" s="51"/>
      <c r="H133" s="51"/>
      <c r="I133" s="51"/>
      <c r="J133" s="51" t="s">
        <v>56</v>
      </c>
      <c r="K133" s="51"/>
      <c r="L133" s="51"/>
      <c r="M133" s="51"/>
    </row>
    <row r="134" spans="1:13" ht="12">
      <c r="A134" s="51"/>
      <c r="B134" s="13" t="s">
        <v>38</v>
      </c>
      <c r="C134" s="13" t="s">
        <v>39</v>
      </c>
      <c r="D134" s="13" t="s">
        <v>40</v>
      </c>
      <c r="E134" s="13" t="s">
        <v>41</v>
      </c>
      <c r="F134" s="13" t="s">
        <v>38</v>
      </c>
      <c r="G134" s="13" t="s">
        <v>39</v>
      </c>
      <c r="H134" s="13" t="s">
        <v>40</v>
      </c>
      <c r="I134" s="13" t="s">
        <v>41</v>
      </c>
      <c r="J134" s="13" t="s">
        <v>38</v>
      </c>
      <c r="K134" s="13" t="s">
        <v>39</v>
      </c>
      <c r="L134" s="13" t="s">
        <v>40</v>
      </c>
      <c r="M134" s="13" t="s">
        <v>41</v>
      </c>
    </row>
    <row r="135" spans="1:13" ht="12">
      <c r="A135" s="18" t="s">
        <v>2</v>
      </c>
      <c r="B135" s="14">
        <f>SUM(B6,B91)</f>
        <v>4</v>
      </c>
      <c r="C135" s="14">
        <f>IF(OR(B135="-",Население!B2="-"),"-",ROUND(B135*100000/Население!B2,1))</f>
        <v>45.8</v>
      </c>
      <c r="D135" s="14">
        <f>SUM(D6,D91)</f>
        <v>100</v>
      </c>
      <c r="E135" s="14">
        <f>IF(OR(D135="-",Население!B2="-"),"-",ROUND(D135*100000/Население!B2,1))</f>
        <v>1144.2</v>
      </c>
      <c r="F135" s="14">
        <f>SUM(B48,F91)</f>
        <v>4</v>
      </c>
      <c r="G135" s="14">
        <f>IF(OR(F135="-",Население!B2="-"),"-",ROUND(F135*100000/Население!B2,1))</f>
        <v>45.8</v>
      </c>
      <c r="H135" s="14">
        <f>SUM(D48,H91)</f>
        <v>103</v>
      </c>
      <c r="I135" s="14">
        <f>IF(OR(H135="-",Население!B2="-"),"-",ROUND(H135*100000/Население!B2,1))</f>
        <v>1178.5</v>
      </c>
      <c r="J135" s="29">
        <f>SUM(F48,J91)</f>
        <v>0</v>
      </c>
      <c r="K135" s="14">
        <f>IF(OR(J135="-",Население!B2="-"),"-",ROUND(J135*100000/Население!B2,1))</f>
        <v>0</v>
      </c>
      <c r="L135" s="14">
        <f>SUM(H48,L91)</f>
        <v>0</v>
      </c>
      <c r="M135" s="14">
        <f>IF(OR(L135="-",Население!B2="-"),"-",ROUND(L135*100000/Население!B2,1))</f>
        <v>0</v>
      </c>
    </row>
    <row r="136" spans="1:13" ht="12">
      <c r="A136" s="18" t="s">
        <v>3</v>
      </c>
      <c r="B136" s="29">
        <f aca="true" t="shared" si="2" ref="B136:B167">SUM(B7,B92)</f>
        <v>2</v>
      </c>
      <c r="C136" s="14">
        <f>IF(OR(B136="-",Население!B3="-"),"-",ROUND(B136*100000/Население!B3,1))</f>
        <v>28.9</v>
      </c>
      <c r="D136" s="29">
        <f aca="true" t="shared" si="3" ref="D136:D167">SUM(D7,D92)</f>
        <v>100</v>
      </c>
      <c r="E136" s="14">
        <f>IF(OR(D136="-",Население!B3="-"),"-",ROUND(D136*100000/Население!B3,1))</f>
        <v>1447.4</v>
      </c>
      <c r="F136" s="29">
        <f aca="true" t="shared" si="4" ref="F136:F167">SUM(B49,F92)</f>
        <v>0</v>
      </c>
      <c r="G136" s="14">
        <f>IF(OR(F136="-",Население!B3="-"),"-",ROUND(F136*100000/Население!B3,1))</f>
        <v>0</v>
      </c>
      <c r="H136" s="29">
        <f aca="true" t="shared" si="5" ref="H136:H167">SUM(D49,H92)</f>
        <v>14</v>
      </c>
      <c r="I136" s="14">
        <f>IF(OR(H136="-",Население!B3="-"),"-",ROUND(H136*100000/Население!B3,1))</f>
        <v>202.6</v>
      </c>
      <c r="J136" s="29">
        <f aca="true" t="shared" si="6" ref="J136:J167">SUM(F49,J92)</f>
        <v>0</v>
      </c>
      <c r="K136" s="14">
        <f>IF(OR(J136="-",Население!B3="-"),"-",ROUND(J136*100000/Население!B3,1))</f>
        <v>0</v>
      </c>
      <c r="L136" s="29">
        <f aca="true" t="shared" si="7" ref="L136:L167">SUM(H49,L92)</f>
        <v>0</v>
      </c>
      <c r="M136" s="14">
        <f>IF(OR(L136="-",Население!B3="-"),"-",ROUND(L136*100000/Население!B3,1))</f>
        <v>0</v>
      </c>
    </row>
    <row r="137" spans="1:13" ht="12">
      <c r="A137" s="18" t="s">
        <v>4</v>
      </c>
      <c r="B137" s="29">
        <f t="shared" si="2"/>
        <v>6</v>
      </c>
      <c r="C137" s="14">
        <f>IF(OR(B137="-",Население!B4="-"),"-",ROUND(B137*100000/Население!B4,1))</f>
        <v>35.4</v>
      </c>
      <c r="D137" s="29">
        <f t="shared" si="3"/>
        <v>313</v>
      </c>
      <c r="E137" s="14">
        <f>IF(OR(D137="-",Население!B4="-"),"-",ROUND(D137*100000/Население!B4,1))</f>
        <v>1845.1</v>
      </c>
      <c r="F137" s="29">
        <f t="shared" si="4"/>
        <v>9</v>
      </c>
      <c r="G137" s="14">
        <f>IF(OR(F137="-",Население!B4="-"),"-",ROUND(F137*100000/Население!B4,1))</f>
        <v>53.1</v>
      </c>
      <c r="H137" s="29">
        <f t="shared" si="5"/>
        <v>82</v>
      </c>
      <c r="I137" s="14">
        <f>IF(OR(H137="-",Население!B4="-"),"-",ROUND(H137*100000/Население!B4,1))</f>
        <v>483.4</v>
      </c>
      <c r="J137" s="29">
        <f t="shared" si="6"/>
        <v>0</v>
      </c>
      <c r="K137" s="14">
        <f>IF(OR(J137="-",Население!B4="-"),"-",ROUND(J137*100000/Население!B4,1))</f>
        <v>0</v>
      </c>
      <c r="L137" s="29">
        <f t="shared" si="7"/>
        <v>1</v>
      </c>
      <c r="M137" s="14">
        <f>IF(OR(L137="-",Население!B4="-"),"-",ROUND(L137*100000/Население!B4,1))</f>
        <v>5.9</v>
      </c>
    </row>
    <row r="138" spans="1:13" ht="12">
      <c r="A138" s="18" t="s">
        <v>5</v>
      </c>
      <c r="B138" s="29">
        <f t="shared" si="2"/>
        <v>20</v>
      </c>
      <c r="C138" s="14">
        <f>IF(OR(B138="-",Население!B5="-"),"-",ROUND(B138*100000/Население!B5,1))</f>
        <v>42.8</v>
      </c>
      <c r="D138" s="29">
        <f t="shared" si="3"/>
        <v>746</v>
      </c>
      <c r="E138" s="14">
        <f>IF(OR(D138="-",Население!B5="-"),"-",ROUND(D138*100000/Население!B5,1))</f>
        <v>1596.4</v>
      </c>
      <c r="F138" s="29">
        <f t="shared" si="4"/>
        <v>18</v>
      </c>
      <c r="G138" s="14">
        <f>IF(OR(F138="-",Население!B5="-"),"-",ROUND(F138*100000/Население!B5,1))</f>
        <v>38.5</v>
      </c>
      <c r="H138" s="29">
        <f t="shared" si="5"/>
        <v>280</v>
      </c>
      <c r="I138" s="14">
        <f>IF(OR(H138="-",Население!B5="-"),"-",ROUND(H138*100000/Население!B5,1))</f>
        <v>599.2</v>
      </c>
      <c r="J138" s="29">
        <f t="shared" si="6"/>
        <v>0</v>
      </c>
      <c r="K138" s="14">
        <f>IF(OR(J138="-",Население!B5="-"),"-",ROUND(J138*100000/Население!B5,1))</f>
        <v>0</v>
      </c>
      <c r="L138" s="29">
        <f t="shared" si="7"/>
        <v>3</v>
      </c>
      <c r="M138" s="14">
        <f>IF(OR(L138="-",Население!B5="-"),"-",ROUND(L138*100000/Население!B5,1))</f>
        <v>6.4</v>
      </c>
    </row>
    <row r="139" spans="1:13" ht="12">
      <c r="A139" s="18" t="s">
        <v>6</v>
      </c>
      <c r="B139" s="29">
        <f t="shared" si="2"/>
        <v>0</v>
      </c>
      <c r="C139" s="14">
        <f>IF(OR(B139="-",Население!B6="-"),"-",ROUND(B139*100000/Население!B6,1))</f>
        <v>0</v>
      </c>
      <c r="D139" s="29">
        <f t="shared" si="3"/>
        <v>97</v>
      </c>
      <c r="E139" s="14">
        <f>IF(OR(D139="-",Население!B6="-"),"-",ROUND(D139*100000/Население!B6,1))</f>
        <v>1160.8</v>
      </c>
      <c r="F139" s="29">
        <f t="shared" si="4"/>
        <v>7</v>
      </c>
      <c r="G139" s="14">
        <f>IF(OR(F139="-",Население!B6="-"),"-",ROUND(F139*100000/Население!B6,1))</f>
        <v>83.8</v>
      </c>
      <c r="H139" s="29">
        <f t="shared" si="5"/>
        <v>48</v>
      </c>
      <c r="I139" s="14">
        <f>IF(OR(H139="-",Население!B6="-"),"-",ROUND(H139*100000/Население!B6,1))</f>
        <v>574.4</v>
      </c>
      <c r="J139" s="29">
        <f t="shared" si="6"/>
        <v>0</v>
      </c>
      <c r="K139" s="14">
        <f>IF(OR(J139="-",Население!B6="-"),"-",ROUND(J139*100000/Население!B6,1))</f>
        <v>0</v>
      </c>
      <c r="L139" s="29">
        <f t="shared" si="7"/>
        <v>0</v>
      </c>
      <c r="M139" s="14">
        <f>IF(OR(L139="-",Население!B6="-"),"-",ROUND(L139*100000/Население!B6,1))</f>
        <v>0</v>
      </c>
    </row>
    <row r="140" spans="1:13" ht="12">
      <c r="A140" s="18" t="s">
        <v>7</v>
      </c>
      <c r="B140" s="29">
        <f t="shared" si="2"/>
        <v>0</v>
      </c>
      <c r="C140" s="14">
        <f>IF(OR(B140="-",Население!B7="-"),"-",ROUND(B140*100000/Население!B7,1))</f>
        <v>0</v>
      </c>
      <c r="D140" s="29">
        <f t="shared" si="3"/>
        <v>222</v>
      </c>
      <c r="E140" s="14">
        <f>IF(OR(D140="-",Население!B7="-"),"-",ROUND(D140*100000/Население!B7,1))</f>
        <v>1059.1</v>
      </c>
      <c r="F140" s="29">
        <f t="shared" si="4"/>
        <v>0</v>
      </c>
      <c r="G140" s="14">
        <f>IF(OR(F140="-",Население!B7="-"),"-",ROUND(F140*100000/Население!B7,1))</f>
        <v>0</v>
      </c>
      <c r="H140" s="29">
        <f t="shared" si="5"/>
        <v>86</v>
      </c>
      <c r="I140" s="14">
        <f>IF(OR(H140="-",Население!B7="-"),"-",ROUND(H140*100000/Население!B7,1))</f>
        <v>410.3</v>
      </c>
      <c r="J140" s="29">
        <f t="shared" si="6"/>
        <v>0</v>
      </c>
      <c r="K140" s="14">
        <f>IF(OR(J140="-",Население!B7="-"),"-",ROUND(J140*100000/Население!B7,1))</f>
        <v>0</v>
      </c>
      <c r="L140" s="29">
        <f t="shared" si="7"/>
        <v>2</v>
      </c>
      <c r="M140" s="14">
        <f>IF(OR(L140="-",Население!B7="-"),"-",ROUND(L140*100000/Население!B7,1))</f>
        <v>9.5</v>
      </c>
    </row>
    <row r="141" spans="1:13" ht="12">
      <c r="A141" s="18" t="s">
        <v>8</v>
      </c>
      <c r="B141" s="29">
        <f t="shared" si="2"/>
        <v>0</v>
      </c>
      <c r="C141" s="14">
        <f>IF(OR(B141="-",Население!B8="-"),"-",ROUND(B141*100000/Население!B8,1))</f>
        <v>0</v>
      </c>
      <c r="D141" s="29">
        <f t="shared" si="3"/>
        <v>59</v>
      </c>
      <c r="E141" s="14">
        <f>IF(OR(D141="-",Население!B8="-"),"-",ROUND(D141*100000/Население!B8,1))</f>
        <v>777.6</v>
      </c>
      <c r="F141" s="29">
        <f t="shared" si="4"/>
        <v>2</v>
      </c>
      <c r="G141" s="14">
        <f>IF(OR(F141="-",Население!B8="-"),"-",ROUND(F141*100000/Население!B8,1))</f>
        <v>26.4</v>
      </c>
      <c r="H141" s="29">
        <f t="shared" si="5"/>
        <v>18</v>
      </c>
      <c r="I141" s="14">
        <f>IF(OR(H141="-",Население!B8="-"),"-",ROUND(H141*100000/Население!B8,1))</f>
        <v>237.2</v>
      </c>
      <c r="J141" s="29">
        <f t="shared" si="6"/>
        <v>0</v>
      </c>
      <c r="K141" s="14">
        <f>IF(OR(J141="-",Население!B8="-"),"-",ROUND(J141*100000/Население!B8,1))</f>
        <v>0</v>
      </c>
      <c r="L141" s="29">
        <f t="shared" si="7"/>
        <v>0</v>
      </c>
      <c r="M141" s="14">
        <f>IF(OR(L141="-",Население!B8="-"),"-",ROUND(L141*100000/Население!B8,1))</f>
        <v>0</v>
      </c>
    </row>
    <row r="142" spans="1:13" ht="12">
      <c r="A142" s="18" t="s">
        <v>9</v>
      </c>
      <c r="B142" s="29">
        <f t="shared" si="2"/>
        <v>1</v>
      </c>
      <c r="C142" s="14">
        <f>IF(OR(B142="-",Население!B9="-"),"-",ROUND(B142*100000/Население!B9,1))</f>
        <v>13.9</v>
      </c>
      <c r="D142" s="29">
        <f t="shared" si="3"/>
        <v>44</v>
      </c>
      <c r="E142" s="14">
        <f>IF(OR(D142="-",Население!B9="-"),"-",ROUND(D142*100000/Население!B9,1))</f>
        <v>613.7</v>
      </c>
      <c r="F142" s="29">
        <f t="shared" si="4"/>
        <v>1</v>
      </c>
      <c r="G142" s="14">
        <f>IF(OR(F142="-",Население!B9="-"),"-",ROUND(F142*100000/Население!B9,1))</f>
        <v>13.9</v>
      </c>
      <c r="H142" s="29">
        <f t="shared" si="5"/>
        <v>40</v>
      </c>
      <c r="I142" s="14">
        <f>IF(OR(H142="-",Население!B9="-"),"-",ROUND(H142*100000/Население!B9,1))</f>
        <v>557.9</v>
      </c>
      <c r="J142" s="29">
        <f t="shared" si="6"/>
        <v>0</v>
      </c>
      <c r="K142" s="14">
        <f>IF(OR(J142="-",Население!B9="-"),"-",ROUND(J142*100000/Население!B9,1))</f>
        <v>0</v>
      </c>
      <c r="L142" s="29">
        <f t="shared" si="7"/>
        <v>0</v>
      </c>
      <c r="M142" s="14">
        <f>IF(OR(L142="-",Население!B9="-"),"-",ROUND(L142*100000/Население!B9,1))</f>
        <v>0</v>
      </c>
    </row>
    <row r="143" spans="1:13" ht="12">
      <c r="A143" s="18" t="s">
        <v>10</v>
      </c>
      <c r="B143" s="29">
        <f t="shared" si="2"/>
        <v>19</v>
      </c>
      <c r="C143" s="14">
        <f>IF(OR(B143="-",Население!B10="-"),"-",ROUND(B143*100000/Население!B10,1))</f>
        <v>55.5</v>
      </c>
      <c r="D143" s="29">
        <f t="shared" si="3"/>
        <v>428</v>
      </c>
      <c r="E143" s="14">
        <f>IF(OR(D143="-",Население!B10="-"),"-",ROUND(D143*100000/Население!B10,1))</f>
        <v>1249.3</v>
      </c>
      <c r="F143" s="29">
        <f t="shared" si="4"/>
        <v>6</v>
      </c>
      <c r="G143" s="14">
        <f>IF(OR(F143="-",Население!B10="-"),"-",ROUND(F143*100000/Население!B10,1))</f>
        <v>17.5</v>
      </c>
      <c r="H143" s="29">
        <f t="shared" si="5"/>
        <v>99</v>
      </c>
      <c r="I143" s="14">
        <f>IF(OR(H143="-",Население!B10="-"),"-",ROUND(H143*100000/Население!B10,1))</f>
        <v>289</v>
      </c>
      <c r="J143" s="29">
        <f t="shared" si="6"/>
        <v>0</v>
      </c>
      <c r="K143" s="14">
        <f>IF(OR(J143="-",Население!B10="-"),"-",ROUND(J143*100000/Население!B10,1))</f>
        <v>0</v>
      </c>
      <c r="L143" s="29">
        <f t="shared" si="7"/>
        <v>0</v>
      </c>
      <c r="M143" s="14">
        <f>IF(OR(L143="-",Население!B10="-"),"-",ROUND(L143*100000/Население!B10,1))</f>
        <v>0</v>
      </c>
    </row>
    <row r="144" spans="1:13" ht="12">
      <c r="A144" s="18" t="s">
        <v>11</v>
      </c>
      <c r="B144" s="29">
        <f t="shared" si="2"/>
        <v>4</v>
      </c>
      <c r="C144" s="14">
        <f>IF(OR(B144="-",Население!B11="-"),"-",ROUND(B144*100000/Население!B11,1))</f>
        <v>23</v>
      </c>
      <c r="D144" s="29">
        <f t="shared" si="3"/>
        <v>153</v>
      </c>
      <c r="E144" s="14">
        <f>IF(OR(D144="-",Население!B11="-"),"-",ROUND(D144*100000/Население!B11,1))</f>
        <v>880.5</v>
      </c>
      <c r="F144" s="29">
        <f t="shared" si="4"/>
        <v>1</v>
      </c>
      <c r="G144" s="14">
        <f>IF(OR(F144="-",Население!B11="-"),"-",ROUND(F144*100000/Население!B11,1))</f>
        <v>5.8</v>
      </c>
      <c r="H144" s="29">
        <f t="shared" si="5"/>
        <v>117</v>
      </c>
      <c r="I144" s="14">
        <f>IF(OR(H144="-",Население!B11="-"),"-",ROUND(H144*100000/Население!B11,1))</f>
        <v>673.3</v>
      </c>
      <c r="J144" s="29">
        <f t="shared" si="6"/>
        <v>0</v>
      </c>
      <c r="K144" s="14">
        <f>IF(OR(J144="-",Население!B11="-"),"-",ROUND(J144*100000/Население!B11,1))</f>
        <v>0</v>
      </c>
      <c r="L144" s="29">
        <f t="shared" si="7"/>
        <v>0</v>
      </c>
      <c r="M144" s="14">
        <f>IF(OR(L144="-",Население!B11="-"),"-",ROUND(L144*100000/Население!B11,1))</f>
        <v>0</v>
      </c>
    </row>
    <row r="145" spans="1:13" ht="12">
      <c r="A145" s="18" t="s">
        <v>12</v>
      </c>
      <c r="B145" s="29">
        <f t="shared" si="2"/>
        <v>32</v>
      </c>
      <c r="C145" s="14">
        <f>IF(OR(B145="-",Население!B12="-"),"-",ROUND(B145*100000/Население!B12,1))</f>
        <v>55.7</v>
      </c>
      <c r="D145" s="29">
        <f t="shared" si="3"/>
        <v>914</v>
      </c>
      <c r="E145" s="14">
        <f>IF(OR(D145="-",Население!B12="-"),"-",ROUND(D145*100000/Население!B12,1))</f>
        <v>1591.6</v>
      </c>
      <c r="F145" s="29">
        <f t="shared" si="4"/>
        <v>28</v>
      </c>
      <c r="G145" s="14">
        <f>IF(OR(F145="-",Население!B12="-"),"-",ROUND(F145*100000/Население!B12,1))</f>
        <v>48.8</v>
      </c>
      <c r="H145" s="29">
        <f t="shared" si="5"/>
        <v>338</v>
      </c>
      <c r="I145" s="14">
        <f>IF(OR(H145="-",Население!B12="-"),"-",ROUND(H145*100000/Население!B12,1))</f>
        <v>588.6</v>
      </c>
      <c r="J145" s="29">
        <f t="shared" si="6"/>
        <v>1</v>
      </c>
      <c r="K145" s="14">
        <f>IF(OR(J145="-",Население!B12="-"),"-",ROUND(J145*100000/Население!B12,1))</f>
        <v>1.7</v>
      </c>
      <c r="L145" s="29">
        <f t="shared" si="7"/>
        <v>12</v>
      </c>
      <c r="M145" s="14">
        <f>IF(OR(L145="-",Население!B12="-"),"-",ROUND(L145*100000/Население!B12,1))</f>
        <v>20.9</v>
      </c>
    </row>
    <row r="146" spans="1:13" ht="12">
      <c r="A146" s="18" t="s">
        <v>13</v>
      </c>
      <c r="B146" s="29">
        <f t="shared" si="2"/>
        <v>2</v>
      </c>
      <c r="C146" s="14">
        <f>IF(OR(B146="-",Население!B13="-"),"-",ROUND(B146*100000/Население!B13,1))</f>
        <v>17.1</v>
      </c>
      <c r="D146" s="29">
        <f t="shared" si="3"/>
        <v>95</v>
      </c>
      <c r="E146" s="14">
        <f>IF(OR(D146="-",Население!B13="-"),"-",ROUND(D146*100000/Население!B13,1))</f>
        <v>811.1</v>
      </c>
      <c r="F146" s="29">
        <f t="shared" si="4"/>
        <v>1</v>
      </c>
      <c r="G146" s="14">
        <f>IF(OR(F146="-",Население!B13="-"),"-",ROUND(F146*100000/Население!B13,1))</f>
        <v>8.5</v>
      </c>
      <c r="H146" s="29">
        <f t="shared" si="5"/>
        <v>97</v>
      </c>
      <c r="I146" s="14">
        <f>IF(OR(H146="-",Население!B13="-"),"-",ROUND(H146*100000/Население!B13,1))</f>
        <v>828.2</v>
      </c>
      <c r="J146" s="29">
        <f t="shared" si="6"/>
        <v>0</v>
      </c>
      <c r="K146" s="14">
        <f>IF(OR(J146="-",Население!B13="-"),"-",ROUND(J146*100000/Население!B13,1))</f>
        <v>0</v>
      </c>
      <c r="L146" s="29">
        <f t="shared" si="7"/>
        <v>1</v>
      </c>
      <c r="M146" s="14">
        <f>IF(OR(L146="-",Население!B13="-"),"-",ROUND(L146*100000/Население!B13,1))</f>
        <v>8.5</v>
      </c>
    </row>
    <row r="147" spans="1:13" ht="12">
      <c r="A147" s="18" t="s">
        <v>14</v>
      </c>
      <c r="B147" s="29">
        <f t="shared" si="2"/>
        <v>6</v>
      </c>
      <c r="C147" s="14">
        <f>IF(OR(B147="-",Население!B14="-"),"-",ROUND(B147*100000/Население!B14,1))</f>
        <v>24.1</v>
      </c>
      <c r="D147" s="29">
        <f t="shared" si="3"/>
        <v>387</v>
      </c>
      <c r="E147" s="14">
        <f>IF(OR(D147="-",Население!B14="-"),"-",ROUND(D147*100000/Население!B14,1))</f>
        <v>1551.8</v>
      </c>
      <c r="F147" s="29">
        <f t="shared" si="4"/>
        <v>0</v>
      </c>
      <c r="G147" s="14">
        <f>IF(OR(F147="-",Население!B14="-"),"-",ROUND(F147*100000/Население!B14,1))</f>
        <v>0</v>
      </c>
      <c r="H147" s="29">
        <f t="shared" si="5"/>
        <v>101</v>
      </c>
      <c r="I147" s="14">
        <f>IF(OR(H147="-",Население!B14="-"),"-",ROUND(H147*100000/Население!B14,1))</f>
        <v>405</v>
      </c>
      <c r="J147" s="29">
        <f t="shared" si="6"/>
        <v>0</v>
      </c>
      <c r="K147" s="14">
        <f>IF(OR(J147="-",Население!B14="-"),"-",ROUND(J147*100000/Население!B14,1))</f>
        <v>0</v>
      </c>
      <c r="L147" s="29">
        <f t="shared" si="7"/>
        <v>4</v>
      </c>
      <c r="M147" s="14">
        <f>IF(OR(L147="-",Население!B14="-"),"-",ROUND(L147*100000/Население!B14,1))</f>
        <v>16</v>
      </c>
    </row>
    <row r="148" spans="1:13" ht="12">
      <c r="A148" s="18" t="s">
        <v>15</v>
      </c>
      <c r="B148" s="29">
        <f t="shared" si="2"/>
        <v>2</v>
      </c>
      <c r="C148" s="14">
        <f>IF(OR(B148="-",Население!B15="-"),"-",ROUND(B148*100000/Население!B15,1))</f>
        <v>22.7</v>
      </c>
      <c r="D148" s="29">
        <f t="shared" si="3"/>
        <v>87</v>
      </c>
      <c r="E148" s="14">
        <f>IF(OR(D148="-",Население!B15="-"),"-",ROUND(D148*100000/Население!B15,1))</f>
        <v>988.9</v>
      </c>
      <c r="F148" s="29">
        <f t="shared" si="4"/>
        <v>1</v>
      </c>
      <c r="G148" s="14">
        <f>IF(OR(F148="-",Население!B15="-"),"-",ROUND(F148*100000/Население!B15,1))</f>
        <v>11.4</v>
      </c>
      <c r="H148" s="29">
        <f t="shared" si="5"/>
        <v>60</v>
      </c>
      <c r="I148" s="14">
        <f>IF(OR(H148="-",Население!B15="-"),"-",ROUND(H148*100000/Население!B15,1))</f>
        <v>682</v>
      </c>
      <c r="J148" s="29">
        <f t="shared" si="6"/>
        <v>0</v>
      </c>
      <c r="K148" s="14">
        <f>IF(OR(J148="-",Население!B15="-"),"-",ROUND(J148*100000/Население!B15,1))</f>
        <v>0</v>
      </c>
      <c r="L148" s="29">
        <f t="shared" si="7"/>
        <v>3</v>
      </c>
      <c r="M148" s="14">
        <f>IF(OR(L148="-",Население!B15="-"),"-",ROUND(L148*100000/Население!B15,1))</f>
        <v>34.1</v>
      </c>
    </row>
    <row r="149" spans="1:13" ht="12">
      <c r="A149" s="18" t="s">
        <v>16</v>
      </c>
      <c r="B149" s="29">
        <f t="shared" si="2"/>
        <v>14</v>
      </c>
      <c r="C149" s="14">
        <f>IF(OR(B149="-",Население!B16="-"),"-",ROUND(B149*100000/Население!B16,1))</f>
        <v>52.5</v>
      </c>
      <c r="D149" s="29">
        <f t="shared" si="3"/>
        <v>415</v>
      </c>
      <c r="E149" s="14">
        <f>IF(OR(D149="-",Население!B16="-"),"-",ROUND(D149*100000/Население!B16,1))</f>
        <v>1556.3</v>
      </c>
      <c r="F149" s="29">
        <f t="shared" si="4"/>
        <v>5</v>
      </c>
      <c r="G149" s="14">
        <f>IF(OR(F149="-",Население!B16="-"),"-",ROUND(F149*100000/Население!B16,1))</f>
        <v>18.8</v>
      </c>
      <c r="H149" s="29">
        <f t="shared" si="5"/>
        <v>100</v>
      </c>
      <c r="I149" s="14">
        <f>IF(OR(H149="-",Население!B16="-"),"-",ROUND(H149*100000/Население!B16,1))</f>
        <v>375</v>
      </c>
      <c r="J149" s="29">
        <f t="shared" si="6"/>
        <v>0</v>
      </c>
      <c r="K149" s="14">
        <f>IF(OR(J149="-",Население!B16="-"),"-",ROUND(J149*100000/Население!B16,1))</f>
        <v>0</v>
      </c>
      <c r="L149" s="29">
        <f t="shared" si="7"/>
        <v>1</v>
      </c>
      <c r="M149" s="14">
        <f>IF(OR(L149="-",Население!B16="-"),"-",ROUND(L149*100000/Население!B16,1))</f>
        <v>3.8</v>
      </c>
    </row>
    <row r="150" spans="1:13" ht="12">
      <c r="A150" s="18" t="s">
        <v>17</v>
      </c>
      <c r="B150" s="29">
        <f t="shared" si="2"/>
        <v>5</v>
      </c>
      <c r="C150" s="14">
        <f>IF(OR(B150="-",Население!B17="-"),"-",ROUND(B150*100000/Население!B17,1))</f>
        <v>14.6</v>
      </c>
      <c r="D150" s="29">
        <f t="shared" si="3"/>
        <v>305</v>
      </c>
      <c r="E150" s="14">
        <f>IF(OR(D150="-",Население!B17="-"),"-",ROUND(D150*100000/Население!B17,1))</f>
        <v>890.4</v>
      </c>
      <c r="F150" s="29">
        <f t="shared" si="4"/>
        <v>9</v>
      </c>
      <c r="G150" s="14">
        <f>IF(OR(F150="-",Население!B17="-"),"-",ROUND(F150*100000/Население!B17,1))</f>
        <v>26.3</v>
      </c>
      <c r="H150" s="29">
        <f t="shared" si="5"/>
        <v>242</v>
      </c>
      <c r="I150" s="14">
        <f>IF(OR(H150="-",Население!B17="-"),"-",ROUND(H150*100000/Население!B17,1))</f>
        <v>706.4</v>
      </c>
      <c r="J150" s="29">
        <f t="shared" si="6"/>
        <v>0</v>
      </c>
      <c r="K150" s="14">
        <f>IF(OR(J150="-",Население!B17="-"),"-",ROUND(J150*100000/Население!B17,1))</f>
        <v>0</v>
      </c>
      <c r="L150" s="29">
        <f t="shared" si="7"/>
        <v>1</v>
      </c>
      <c r="M150" s="14">
        <f>IF(OR(L150="-",Население!B17="-"),"-",ROUND(L150*100000/Население!B17,1))</f>
        <v>2.9</v>
      </c>
    </row>
    <row r="151" spans="1:13" ht="12">
      <c r="A151" s="18" t="s">
        <v>18</v>
      </c>
      <c r="B151" s="29">
        <f t="shared" si="2"/>
        <v>3</v>
      </c>
      <c r="C151" s="14">
        <f>IF(OR(B151="-",Население!B18="-"),"-",ROUND(B151*100000/Население!B18,1))</f>
        <v>32.9</v>
      </c>
      <c r="D151" s="29">
        <f t="shared" si="3"/>
        <v>45</v>
      </c>
      <c r="E151" s="14">
        <f>IF(OR(D151="-",Население!B18="-"),"-",ROUND(D151*100000/Население!B18,1))</f>
        <v>493.5</v>
      </c>
      <c r="F151" s="29">
        <f t="shared" si="4"/>
        <v>3</v>
      </c>
      <c r="G151" s="14">
        <f>IF(OR(F151="-",Население!B18="-"),"-",ROUND(F151*100000/Население!B18,1))</f>
        <v>32.9</v>
      </c>
      <c r="H151" s="29">
        <f t="shared" si="5"/>
        <v>45</v>
      </c>
      <c r="I151" s="14">
        <f>IF(OR(H151="-",Население!B18="-"),"-",ROUND(H151*100000/Население!B18,1))</f>
        <v>493.5</v>
      </c>
      <c r="J151" s="29">
        <f t="shared" si="6"/>
        <v>0</v>
      </c>
      <c r="K151" s="14">
        <f>IF(OR(J151="-",Население!B18="-"),"-",ROUND(J151*100000/Население!B18,1))</f>
        <v>0</v>
      </c>
      <c r="L151" s="29">
        <f t="shared" si="7"/>
        <v>0</v>
      </c>
      <c r="M151" s="14">
        <f>IF(OR(L151="-",Население!B18="-"),"-",ROUND(L151*100000/Население!B18,1))</f>
        <v>0</v>
      </c>
    </row>
    <row r="152" spans="1:13" ht="12">
      <c r="A152" s="18" t="s">
        <v>19</v>
      </c>
      <c r="B152" s="29">
        <f t="shared" si="2"/>
        <v>21</v>
      </c>
      <c r="C152" s="14">
        <f>IF(OR(B152="-",Население!B19="-"),"-",ROUND(B152*100000/Население!B19,1))</f>
        <v>65.2</v>
      </c>
      <c r="D152" s="29">
        <f t="shared" si="3"/>
        <v>877</v>
      </c>
      <c r="E152" s="14">
        <f>IF(OR(D152="-",Население!B19="-"),"-",ROUND(D152*100000/Население!B19,1))</f>
        <v>2724.4</v>
      </c>
      <c r="F152" s="29">
        <f t="shared" si="4"/>
        <v>8</v>
      </c>
      <c r="G152" s="14">
        <f>IF(OR(F152="-",Население!B19="-"),"-",ROUND(F152*100000/Население!B19,1))</f>
        <v>24.9</v>
      </c>
      <c r="H152" s="29">
        <f t="shared" si="5"/>
        <v>156</v>
      </c>
      <c r="I152" s="14">
        <f>IF(OR(H152="-",Население!B19="-"),"-",ROUND(H152*100000/Население!B19,1))</f>
        <v>484.6</v>
      </c>
      <c r="J152" s="29">
        <f t="shared" si="6"/>
        <v>0</v>
      </c>
      <c r="K152" s="14">
        <f>IF(OR(J152="-",Население!B19="-"),"-",ROUND(J152*100000/Население!B19,1))</f>
        <v>0</v>
      </c>
      <c r="L152" s="29">
        <f t="shared" si="7"/>
        <v>7</v>
      </c>
      <c r="M152" s="14">
        <f>IF(OR(L152="-",Население!B19="-"),"-",ROUND(L152*100000/Население!B19,1))</f>
        <v>21.7</v>
      </c>
    </row>
    <row r="153" spans="1:13" ht="12">
      <c r="A153" s="18" t="s">
        <v>20</v>
      </c>
      <c r="B153" s="29">
        <f t="shared" si="2"/>
        <v>0</v>
      </c>
      <c r="C153" s="14">
        <f>IF(OR(B153="-",Население!B20="-"),"-",ROUND(B153*100000/Население!B20,1))</f>
        <v>0</v>
      </c>
      <c r="D153" s="29">
        <f t="shared" si="3"/>
        <v>158</v>
      </c>
      <c r="E153" s="14">
        <f>IF(OR(D153="-",Население!B20="-"),"-",ROUND(D153*100000/Население!B20,1))</f>
        <v>835.1</v>
      </c>
      <c r="F153" s="29">
        <f t="shared" si="4"/>
        <v>7</v>
      </c>
      <c r="G153" s="14">
        <f>IF(OR(F153="-",Население!B20="-"),"-",ROUND(F153*100000/Население!B20,1))</f>
        <v>37</v>
      </c>
      <c r="H153" s="29">
        <f t="shared" si="5"/>
        <v>56</v>
      </c>
      <c r="I153" s="14">
        <f>IF(OR(H153="-",Население!B20="-"),"-",ROUND(H153*100000/Население!B20,1))</f>
        <v>296</v>
      </c>
      <c r="J153" s="29">
        <f t="shared" si="6"/>
        <v>0</v>
      </c>
      <c r="K153" s="14">
        <f>IF(OR(J153="-",Население!B20="-"),"-",ROUND(J153*100000/Население!B20,1))</f>
        <v>0</v>
      </c>
      <c r="L153" s="29">
        <f t="shared" si="7"/>
        <v>2</v>
      </c>
      <c r="M153" s="14">
        <f>IF(OR(L153="-",Население!B20="-"),"-",ROUND(L153*100000/Население!B20,1))</f>
        <v>10.6</v>
      </c>
    </row>
    <row r="154" spans="1:13" ht="12">
      <c r="A154" s="18" t="s">
        <v>21</v>
      </c>
      <c r="B154" s="29">
        <f t="shared" si="2"/>
        <v>15</v>
      </c>
      <c r="C154" s="14">
        <f>IF(OR(B154="-",Население!B21="-"),"-",ROUND(B154*100000/Население!B21,1))</f>
        <v>71.9</v>
      </c>
      <c r="D154" s="29">
        <f t="shared" si="3"/>
        <v>267</v>
      </c>
      <c r="E154" s="14">
        <f>IF(OR(D154="-",Население!B21="-"),"-",ROUND(D154*100000/Население!B21,1))</f>
        <v>1279</v>
      </c>
      <c r="F154" s="29">
        <f t="shared" si="4"/>
        <v>5</v>
      </c>
      <c r="G154" s="14">
        <f>IF(OR(F154="-",Население!B21="-"),"-",ROUND(F154*100000/Население!B21,1))</f>
        <v>24</v>
      </c>
      <c r="H154" s="29">
        <f t="shared" si="5"/>
        <v>123</v>
      </c>
      <c r="I154" s="14">
        <f>IF(OR(H154="-",Население!B21="-"),"-",ROUND(H154*100000/Население!B21,1))</f>
        <v>589.2</v>
      </c>
      <c r="J154" s="29">
        <f t="shared" si="6"/>
        <v>0</v>
      </c>
      <c r="K154" s="14">
        <f>IF(OR(J154="-",Население!B21="-"),"-",ROUND(J154*100000/Население!B21,1))</f>
        <v>0</v>
      </c>
      <c r="L154" s="29">
        <f t="shared" si="7"/>
        <v>1</v>
      </c>
      <c r="M154" s="14">
        <f>IF(OR(L154="-",Население!B21="-"),"-",ROUND(L154*100000/Население!B21,1))</f>
        <v>4.8</v>
      </c>
    </row>
    <row r="155" spans="1:13" ht="12">
      <c r="A155" s="18" t="s">
        <v>22</v>
      </c>
      <c r="B155" s="29">
        <f t="shared" si="2"/>
        <v>0</v>
      </c>
      <c r="C155" s="14" t="e">
        <f>IF(OR(B155="-",Население!B22="-"),"-",ROUND(B155*100000/Население!B22,1))</f>
        <v>#DIV/0!</v>
      </c>
      <c r="D155" s="29">
        <f t="shared" si="3"/>
        <v>0</v>
      </c>
      <c r="E155" s="14" t="e">
        <f>IF(OR(D155="-",Население!B22="-"),"-",ROUND(D155*100000/Население!B22,1))</f>
        <v>#DIV/0!</v>
      </c>
      <c r="F155" s="29">
        <f t="shared" si="4"/>
        <v>0</v>
      </c>
      <c r="G155" s="14" t="e">
        <f>IF(OR(F155="-",Население!B22="-"),"-",ROUND(F155*100000/Население!B22,1))</f>
        <v>#DIV/0!</v>
      </c>
      <c r="H155" s="29">
        <f t="shared" si="5"/>
        <v>0</v>
      </c>
      <c r="I155" s="14" t="e">
        <f>IF(OR(H155="-",Население!B22="-"),"-",ROUND(H155*100000/Население!B22,1))</f>
        <v>#DIV/0!</v>
      </c>
      <c r="J155" s="29">
        <f t="shared" si="6"/>
        <v>0</v>
      </c>
      <c r="K155" s="14" t="e">
        <f>IF(OR(J155="-",Население!B22="-"),"-",ROUND(J155*100000/Население!B22,1))</f>
        <v>#DIV/0!</v>
      </c>
      <c r="L155" s="29">
        <f t="shared" si="7"/>
        <v>0</v>
      </c>
      <c r="M155" s="14" t="e">
        <f>IF(OR(L155="-",Население!B22="-"),"-",ROUND(L155*100000/Население!B22,1))</f>
        <v>#DIV/0!</v>
      </c>
    </row>
    <row r="156" spans="1:13" ht="12">
      <c r="A156" s="18" t="s">
        <v>23</v>
      </c>
      <c r="B156" s="29">
        <f t="shared" si="2"/>
        <v>3</v>
      </c>
      <c r="C156" s="14">
        <f>IF(OR(B156="-",Население!B23="-"),"-",ROUND(B156*100000/Население!B23,1))</f>
        <v>27.1</v>
      </c>
      <c r="D156" s="29">
        <f t="shared" si="3"/>
        <v>167</v>
      </c>
      <c r="E156" s="14">
        <f>IF(OR(D156="-",Население!B23="-"),"-",ROUND(D156*100000/Население!B23,1))</f>
        <v>1510.4</v>
      </c>
      <c r="F156" s="29">
        <f t="shared" si="4"/>
        <v>1</v>
      </c>
      <c r="G156" s="14">
        <f>IF(OR(F156="-",Население!B23="-"),"-",ROUND(F156*100000/Население!B23,1))</f>
        <v>9</v>
      </c>
      <c r="H156" s="29">
        <f t="shared" si="5"/>
        <v>33</v>
      </c>
      <c r="I156" s="14">
        <f>IF(OR(H156="-",Население!B23="-"),"-",ROUND(H156*100000/Население!B23,1))</f>
        <v>298.5</v>
      </c>
      <c r="J156" s="29">
        <f t="shared" si="6"/>
        <v>0</v>
      </c>
      <c r="K156" s="14">
        <f>IF(OR(J156="-",Население!B23="-"),"-",ROUND(J156*100000/Население!B23,1))</f>
        <v>0</v>
      </c>
      <c r="L156" s="29">
        <f t="shared" si="7"/>
        <v>0</v>
      </c>
      <c r="M156" s="14">
        <f>IF(OR(L156="-",Население!B23="-"),"-",ROUND(L156*100000/Население!B23,1))</f>
        <v>0</v>
      </c>
    </row>
    <row r="157" spans="1:13" ht="12">
      <c r="A157" s="18" t="s">
        <v>24</v>
      </c>
      <c r="B157" s="29">
        <f t="shared" si="2"/>
        <v>8</v>
      </c>
      <c r="C157" s="14">
        <f>IF(OR(B157="-",Население!B24="-"),"-",ROUND(B157*100000/Население!B24,1))</f>
        <v>28.7</v>
      </c>
      <c r="D157" s="29">
        <f t="shared" si="3"/>
        <v>327</v>
      </c>
      <c r="E157" s="14">
        <f>IF(OR(D157="-",Население!B24="-"),"-",ROUND(D157*100000/Население!B24,1))</f>
        <v>1172.1</v>
      </c>
      <c r="F157" s="29">
        <f t="shared" si="4"/>
        <v>7</v>
      </c>
      <c r="G157" s="14">
        <f>IF(OR(F157="-",Население!B24="-"),"-",ROUND(F157*100000/Население!B24,1))</f>
        <v>25.1</v>
      </c>
      <c r="H157" s="29">
        <f t="shared" si="5"/>
        <v>56</v>
      </c>
      <c r="I157" s="14">
        <f>IF(OR(H157="-",Население!B24="-"),"-",ROUND(H157*100000/Население!B24,1))</f>
        <v>200.7</v>
      </c>
      <c r="J157" s="29">
        <f t="shared" si="6"/>
        <v>0</v>
      </c>
      <c r="K157" s="14">
        <f>IF(OR(J157="-",Население!B24="-"),"-",ROUND(J157*100000/Население!B24,1))</f>
        <v>0</v>
      </c>
      <c r="L157" s="29">
        <f t="shared" si="7"/>
        <v>5</v>
      </c>
      <c r="M157" s="14">
        <f>IF(OR(L157="-",Население!B24="-"),"-",ROUND(L157*100000/Население!B24,1))</f>
        <v>17.9</v>
      </c>
    </row>
    <row r="158" spans="1:13" ht="12">
      <c r="A158" s="18" t="s">
        <v>25</v>
      </c>
      <c r="B158" s="29">
        <f t="shared" si="2"/>
        <v>8</v>
      </c>
      <c r="C158" s="14">
        <f>IF(OR(B158="-",Население!B25="-"),"-",ROUND(B158*100000/Население!B25,1))</f>
        <v>29.3</v>
      </c>
      <c r="D158" s="29">
        <f t="shared" si="3"/>
        <v>239</v>
      </c>
      <c r="E158" s="14">
        <f>IF(OR(D158="-",Население!B25="-"),"-",ROUND(D158*100000/Население!B25,1))</f>
        <v>876.7</v>
      </c>
      <c r="F158" s="29">
        <f t="shared" si="4"/>
        <v>6</v>
      </c>
      <c r="G158" s="14">
        <f>IF(OR(F158="-",Население!B25="-"),"-",ROUND(F158*100000/Население!B25,1))</f>
        <v>22</v>
      </c>
      <c r="H158" s="29">
        <f t="shared" si="5"/>
        <v>83</v>
      </c>
      <c r="I158" s="14">
        <f>IF(OR(H158="-",Население!B25="-"),"-",ROUND(H158*100000/Население!B25,1))</f>
        <v>304.5</v>
      </c>
      <c r="J158" s="29">
        <f t="shared" si="6"/>
        <v>0</v>
      </c>
      <c r="K158" s="14">
        <f>IF(OR(J158="-",Население!B25="-"),"-",ROUND(J158*100000/Население!B25,1))</f>
        <v>0</v>
      </c>
      <c r="L158" s="29">
        <f t="shared" si="7"/>
        <v>0</v>
      </c>
      <c r="M158" s="14">
        <f>IF(OR(L158="-",Население!B25="-"),"-",ROUND(L158*100000/Население!B25,1))</f>
        <v>0</v>
      </c>
    </row>
    <row r="159" spans="1:13" ht="12">
      <c r="A159" s="18" t="s">
        <v>26</v>
      </c>
      <c r="B159" s="29">
        <f t="shared" si="2"/>
        <v>18</v>
      </c>
      <c r="C159" s="14">
        <f>IF(OR(B159="-",Население!B26="-"),"-",ROUND(B159*100000/Население!B26,1))</f>
        <v>27.3</v>
      </c>
      <c r="D159" s="29">
        <f t="shared" si="3"/>
        <v>766</v>
      </c>
      <c r="E159" s="14">
        <f>IF(OR(D159="-",Население!B26="-"),"-",ROUND(D159*100000/Население!B26,1))</f>
        <v>1160.8</v>
      </c>
      <c r="F159" s="29">
        <f t="shared" si="4"/>
        <v>14</v>
      </c>
      <c r="G159" s="14">
        <f>IF(OR(F159="-",Население!B26="-"),"-",ROUND(F159*100000/Население!B26,1))</f>
        <v>21.2</v>
      </c>
      <c r="H159" s="29">
        <f t="shared" si="5"/>
        <v>224</v>
      </c>
      <c r="I159" s="14">
        <f>IF(OR(H159="-",Население!B26="-"),"-",ROUND(H159*100000/Население!B26,1))</f>
        <v>339.5</v>
      </c>
      <c r="J159" s="29">
        <f t="shared" si="6"/>
        <v>0</v>
      </c>
      <c r="K159" s="14">
        <f>IF(OR(J159="-",Население!B26="-"),"-",ROUND(J159*100000/Население!B26,1))</f>
        <v>0</v>
      </c>
      <c r="L159" s="29">
        <f t="shared" si="7"/>
        <v>1</v>
      </c>
      <c r="M159" s="14">
        <f>IF(OR(L159="-",Население!B26="-"),"-",ROUND(L159*100000/Население!B26,1))</f>
        <v>1.5</v>
      </c>
    </row>
    <row r="160" spans="1:13" ht="12">
      <c r="A160" s="18" t="s">
        <v>27</v>
      </c>
      <c r="B160" s="29">
        <f t="shared" si="2"/>
        <v>18</v>
      </c>
      <c r="C160" s="14">
        <f>IF(OR(B160="-",Население!B27="-"),"-",ROUND(B160*100000/Население!B27,1))</f>
        <v>56.7</v>
      </c>
      <c r="D160" s="29">
        <f t="shared" si="3"/>
        <v>410</v>
      </c>
      <c r="E160" s="14">
        <f>IF(OR(D160="-",Население!B27="-"),"-",ROUND(D160*100000/Население!B27,1))</f>
        <v>1290.8</v>
      </c>
      <c r="F160" s="29">
        <f t="shared" si="4"/>
        <v>3</v>
      </c>
      <c r="G160" s="14">
        <f>IF(OR(F160="-",Население!B27="-"),"-",ROUND(F160*100000/Население!B27,1))</f>
        <v>9.4</v>
      </c>
      <c r="H160" s="29">
        <f t="shared" si="5"/>
        <v>143</v>
      </c>
      <c r="I160" s="14">
        <f>IF(OR(H160="-",Население!B27="-"),"-",ROUND(H160*100000/Население!B27,1))</f>
        <v>450.2</v>
      </c>
      <c r="J160" s="29">
        <f t="shared" si="6"/>
        <v>0</v>
      </c>
      <c r="K160" s="14">
        <f>IF(OR(J160="-",Население!B27="-"),"-",ROUND(J160*100000/Население!B27,1))</f>
        <v>0</v>
      </c>
      <c r="L160" s="29">
        <f t="shared" si="7"/>
        <v>17</v>
      </c>
      <c r="M160" s="14">
        <f>IF(OR(L160="-",Население!B27="-"),"-",ROUND(L160*100000/Население!B27,1))</f>
        <v>53.5</v>
      </c>
    </row>
    <row r="161" spans="1:13" ht="12">
      <c r="A161" s="18" t="s">
        <v>44</v>
      </c>
      <c r="B161" s="29">
        <f t="shared" si="2"/>
        <v>97</v>
      </c>
      <c r="C161" s="14">
        <f>IF(OR(B161="-",Население!B28="-"),"-",ROUND(B161*100000/Население!B28,1))</f>
        <v>27.6</v>
      </c>
      <c r="D161" s="29">
        <f t="shared" si="3"/>
        <v>2893</v>
      </c>
      <c r="E161" s="14">
        <f>IF(OR(D161="-",Население!B28="-"),"-",ROUND(D161*100000/Население!B28,1))</f>
        <v>824.5</v>
      </c>
      <c r="F161" s="29">
        <f t="shared" si="4"/>
        <v>83</v>
      </c>
      <c r="G161" s="14">
        <f>IF(OR(F161="-",Население!B28="-"),"-",ROUND(F161*100000/Население!B28,1))</f>
        <v>23.7</v>
      </c>
      <c r="H161" s="29">
        <f t="shared" si="5"/>
        <v>1526</v>
      </c>
      <c r="I161" s="14">
        <f>IF(OR(H161="-",Население!B28="-"),"-",ROUND(H161*100000/Население!B28,1))</f>
        <v>434.9</v>
      </c>
      <c r="J161" s="29">
        <f t="shared" si="6"/>
        <v>0</v>
      </c>
      <c r="K161" s="14">
        <f>IF(OR(J161="-",Население!B28="-"),"-",ROUND(J161*100000/Население!B28,1))</f>
        <v>0</v>
      </c>
      <c r="L161" s="29">
        <f t="shared" si="7"/>
        <v>47</v>
      </c>
      <c r="M161" s="14">
        <f>IF(OR(L161="-",Население!B28="-"),"-",ROUND(L161*100000/Население!B28,1))</f>
        <v>13.4</v>
      </c>
    </row>
    <row r="162" spans="1:13" ht="12">
      <c r="A162" s="18" t="s">
        <v>28</v>
      </c>
      <c r="B162" s="29">
        <f t="shared" si="2"/>
        <v>1</v>
      </c>
      <c r="C162" s="14">
        <f>IF(OR(B162="-",Население!B29="-"),"-",ROUND(B162*100000/Население!B29,1))</f>
        <v>15.5</v>
      </c>
      <c r="D162" s="29">
        <f t="shared" si="3"/>
        <v>94</v>
      </c>
      <c r="E162" s="14">
        <f>IF(OR(D162="-",Население!B29="-"),"-",ROUND(D162*100000/Население!B29,1))</f>
        <v>1458.9</v>
      </c>
      <c r="F162" s="29">
        <f t="shared" si="4"/>
        <v>3</v>
      </c>
      <c r="G162" s="14">
        <f>IF(OR(F162="-",Население!B29="-"),"-",ROUND(F162*100000/Население!B29,1))</f>
        <v>46.6</v>
      </c>
      <c r="H162" s="29">
        <f t="shared" si="5"/>
        <v>40</v>
      </c>
      <c r="I162" s="14">
        <f>IF(OR(H162="-",Население!B29="-"),"-",ROUND(H162*100000/Население!B29,1))</f>
        <v>620.8</v>
      </c>
      <c r="J162" s="29">
        <f t="shared" si="6"/>
        <v>0</v>
      </c>
      <c r="K162" s="14">
        <f>IF(OR(J162="-",Население!B29="-"),"-",ROUND(J162*100000/Население!B29,1))</f>
        <v>0</v>
      </c>
      <c r="L162" s="29">
        <f t="shared" si="7"/>
        <v>0</v>
      </c>
      <c r="M162" s="14">
        <f>IF(OR(L162="-",Население!B29="-"),"-",ROUND(L162*100000/Население!B29,1))</f>
        <v>0</v>
      </c>
    </row>
    <row r="163" spans="1:13" ht="12">
      <c r="A163" s="18" t="s">
        <v>29</v>
      </c>
      <c r="B163" s="29">
        <f t="shared" si="2"/>
        <v>6</v>
      </c>
      <c r="C163" s="14">
        <f>IF(OR(B163="-",Население!B30="-"),"-",ROUND(B163*100000/Население!B30,1))</f>
        <v>22.3</v>
      </c>
      <c r="D163" s="29">
        <f t="shared" si="3"/>
        <v>464</v>
      </c>
      <c r="E163" s="14">
        <f>IF(OR(D163="-",Население!B30="-"),"-",ROUND(D163*100000/Население!B30,1))</f>
        <v>1721.8</v>
      </c>
      <c r="F163" s="29">
        <f t="shared" si="4"/>
        <v>5</v>
      </c>
      <c r="G163" s="14">
        <f>IF(OR(F163="-",Население!B30="-"),"-",ROUND(F163*100000/Население!B30,1))</f>
        <v>18.6</v>
      </c>
      <c r="H163" s="29">
        <f t="shared" si="5"/>
        <v>93</v>
      </c>
      <c r="I163" s="14">
        <f>IF(OR(H163="-",Население!B30="-"),"-",ROUND(H163*100000/Население!B30,1))</f>
        <v>345.1</v>
      </c>
      <c r="J163" s="29">
        <f t="shared" si="6"/>
        <v>0</v>
      </c>
      <c r="K163" s="14">
        <f>IF(OR(J163="-",Население!B30="-"),"-",ROUND(J163*100000/Население!B30,1))</f>
        <v>0</v>
      </c>
      <c r="L163" s="29">
        <f t="shared" si="7"/>
        <v>0</v>
      </c>
      <c r="M163" s="14">
        <f>IF(OR(L163="-",Население!B30="-"),"-",ROUND(L163*100000/Население!B30,1))</f>
        <v>0</v>
      </c>
    </row>
    <row r="164" spans="1:13" ht="12">
      <c r="A164" s="18" t="s">
        <v>77</v>
      </c>
      <c r="B164" s="29">
        <f t="shared" si="2"/>
        <v>0</v>
      </c>
      <c r="C164" s="14">
        <f>IF(OR(B164="-",Население!B36="-"),"-",ROUND(B164*100000/Население!B36,1))</f>
        <v>0</v>
      </c>
      <c r="D164" s="29">
        <f t="shared" si="3"/>
        <v>93</v>
      </c>
      <c r="E164" s="14">
        <f>IF(OR(D164="-",Население!B36="-"),"-",ROUND(D164*100000/Население!B36,1))</f>
        <v>819.9</v>
      </c>
      <c r="F164" s="29">
        <f t="shared" si="4"/>
        <v>0</v>
      </c>
      <c r="G164" s="14">
        <f>IF(OR(F164="-",Население!B36="-"),"-",ROUND(F164*100000/Население!B36,1))</f>
        <v>0</v>
      </c>
      <c r="H164" s="29">
        <f t="shared" si="5"/>
        <v>98</v>
      </c>
      <c r="I164" s="14">
        <f>IF(OR(H164="-",Население!B36="-"),"-",ROUND(H164*100000/Население!B36,1))</f>
        <v>864</v>
      </c>
      <c r="J164" s="29">
        <f t="shared" si="6"/>
        <v>0</v>
      </c>
      <c r="K164" s="14">
        <f>IF(OR(J164="-",Население!B36="-"),"-",ROUND(J164*100000/Население!B36,1))</f>
        <v>0</v>
      </c>
      <c r="L164" s="29">
        <f t="shared" si="7"/>
        <v>1</v>
      </c>
      <c r="M164" s="14">
        <f>IF(OR(L164="-",Население!B36="-"),"-",ROUND(L164*100000/Население!B36,1))</f>
        <v>8.8</v>
      </c>
    </row>
    <row r="165" spans="1:13" ht="12">
      <c r="A165" s="18" t="s">
        <v>30</v>
      </c>
      <c r="B165" s="29">
        <f t="shared" si="2"/>
        <v>9</v>
      </c>
      <c r="C165" s="14">
        <f>IF(OR(B165="-",Население!B31="-"),"-",ROUND(B165*100000/Население!B31,1))</f>
        <v>25.9</v>
      </c>
      <c r="D165" s="29">
        <f t="shared" si="3"/>
        <v>339</v>
      </c>
      <c r="E165" s="14">
        <f>IF(OR(D165="-",Население!B31="-"),"-",ROUND(D165*100000/Население!B31,1))</f>
        <v>976.3</v>
      </c>
      <c r="F165" s="29">
        <f t="shared" si="4"/>
        <v>5</v>
      </c>
      <c r="G165" s="14">
        <f>IF(OR(F165="-",Население!B31="-"),"-",ROUND(F165*100000/Население!B31,1))</f>
        <v>14.4</v>
      </c>
      <c r="H165" s="29">
        <f t="shared" si="5"/>
        <v>50</v>
      </c>
      <c r="I165" s="14">
        <f>IF(OR(H165="-",Население!B31="-"),"-",ROUND(H165*100000/Население!B31,1))</f>
        <v>144</v>
      </c>
      <c r="J165" s="29">
        <f t="shared" si="6"/>
        <v>0</v>
      </c>
      <c r="K165" s="14">
        <f>IF(OR(J165="-",Население!B31="-"),"-",ROUND(J165*100000/Население!B31,1))</f>
        <v>0</v>
      </c>
      <c r="L165" s="29">
        <f t="shared" si="7"/>
        <v>1</v>
      </c>
      <c r="M165" s="14">
        <f>IF(OR(L165="-",Население!B31="-"),"-",ROUND(L165*100000/Население!B31,1))</f>
        <v>2.9</v>
      </c>
    </row>
    <row r="166" spans="1:13" ht="12">
      <c r="A166" s="18" t="s">
        <v>31</v>
      </c>
      <c r="B166" s="29">
        <f t="shared" si="2"/>
        <v>8</v>
      </c>
      <c r="C166" s="14">
        <f>IF(OR(B166="-",Население!B32="-"),"-",ROUND(B166*100000/Население!B32,1))</f>
        <v>31.9</v>
      </c>
      <c r="D166" s="29">
        <f t="shared" si="3"/>
        <v>305</v>
      </c>
      <c r="E166" s="14">
        <f>IF(OR(D166="-",Население!B32="-"),"-",ROUND(D166*100000/Население!B32,1))</f>
        <v>1215.7</v>
      </c>
      <c r="F166" s="29">
        <f t="shared" si="4"/>
        <v>7</v>
      </c>
      <c r="G166" s="14">
        <f>IF(OR(F166="-",Население!B32="-"),"-",ROUND(F166*100000/Население!B32,1))</f>
        <v>27.9</v>
      </c>
      <c r="H166" s="29">
        <f t="shared" si="5"/>
        <v>46</v>
      </c>
      <c r="I166" s="14">
        <f>IF(OR(H166="-",Население!B32="-"),"-",ROUND(H166*100000/Население!B32,1))</f>
        <v>183.3</v>
      </c>
      <c r="J166" s="29">
        <f t="shared" si="6"/>
        <v>0</v>
      </c>
      <c r="K166" s="14">
        <f>IF(OR(J166="-",Население!B32="-"),"-",ROUND(J166*100000/Население!B32,1))</f>
        <v>0</v>
      </c>
      <c r="L166" s="29">
        <f t="shared" si="7"/>
        <v>2</v>
      </c>
      <c r="M166" s="14">
        <f>IF(OR(L166="-",Население!B32="-"),"-",ROUND(L166*100000/Население!B32,1))</f>
        <v>8</v>
      </c>
    </row>
    <row r="167" spans="1:13" ht="12">
      <c r="A167" s="18" t="s">
        <v>71</v>
      </c>
      <c r="B167" s="29">
        <f t="shared" si="2"/>
        <v>4</v>
      </c>
      <c r="C167" s="14">
        <f>IF(OR(B167="-",Население!B33="-"),"-",ROUND(B167*100000/Население!B33,1))</f>
        <v>28.3</v>
      </c>
      <c r="D167" s="29">
        <f t="shared" si="3"/>
        <v>154</v>
      </c>
      <c r="E167" s="14">
        <f>IF(OR(D167="-",Население!B33="-"),"-",ROUND(D167*100000/Население!B33,1))</f>
        <v>1088.2</v>
      </c>
      <c r="F167" s="29">
        <f t="shared" si="4"/>
        <v>4</v>
      </c>
      <c r="G167" s="14">
        <f>IF(OR(F167="-",Население!B33="-"),"-",ROUND(F167*100000/Население!B33,1))</f>
        <v>28.3</v>
      </c>
      <c r="H167" s="29">
        <f t="shared" si="5"/>
        <v>54</v>
      </c>
      <c r="I167" s="14">
        <f>IF(OR(H167="-",Население!B33="-"),"-",ROUND(H167*100000/Население!B33,1))</f>
        <v>381.6</v>
      </c>
      <c r="J167" s="29">
        <f t="shared" si="6"/>
        <v>0</v>
      </c>
      <c r="K167" s="14">
        <f>IF(OR(J167="-",Население!B33="-"),"-",ROUND(J167*100000/Население!B33,1))</f>
        <v>0</v>
      </c>
      <c r="L167" s="29">
        <f t="shared" si="7"/>
        <v>1</v>
      </c>
      <c r="M167" s="14">
        <f>IF(OR(L167="-",Население!B33="-"),"-",ROUND(L167*100000/Население!B33,1))</f>
        <v>7.1</v>
      </c>
    </row>
    <row r="168" spans="1:13" ht="12">
      <c r="A168" s="18"/>
      <c r="B168" s="14"/>
      <c r="C168" s="14" t="e">
        <f>IF(OR(B168="-",Население!B34="-"),"-",ROUND(B168*100000/Население!B34,1))</f>
        <v>#DIV/0!</v>
      </c>
      <c r="D168" s="14"/>
      <c r="E168" s="14" t="e">
        <f>IF(OR(D168="-",Население!B34="-"),"-",ROUND(D168*100000/Население!B34,1))</f>
        <v>#DIV/0!</v>
      </c>
      <c r="F168" s="14"/>
      <c r="G168" s="14" t="e">
        <f>IF(OR(F168="-",Население!B34="-"),"-",ROUND(F168*100000/Население!B34,1))</f>
        <v>#DIV/0!</v>
      </c>
      <c r="H168" s="14"/>
      <c r="I168" s="14" t="e">
        <f>IF(OR(H168="-",Население!B34="-"),"-",ROUND(H168*100000/Население!B34,1))</f>
        <v>#DIV/0!</v>
      </c>
      <c r="J168" s="29"/>
      <c r="K168" s="14" t="e">
        <f>IF(OR(J168="-",Население!B34="-"),"-",ROUND(J168*100000/Население!B34,1))</f>
        <v>#DIV/0!</v>
      </c>
      <c r="L168" s="14"/>
      <c r="M168" s="14" t="e">
        <f>IF(OR(L168="-",Население!B34="-"),"-",ROUND(L168*100000/Население!B34,1))</f>
        <v>#DIV/0!</v>
      </c>
    </row>
    <row r="169" spans="1:13" ht="12">
      <c r="A169" s="18" t="s">
        <v>43</v>
      </c>
      <c r="B169" s="14"/>
      <c r="C169" s="14" t="e">
        <f>IF(OR(B169="-",Население!B35="-"),"-",ROUND(B169*100000/Население!B35,1))</f>
        <v>#DIV/0!</v>
      </c>
      <c r="D169" s="14"/>
      <c r="E169" s="14" t="e">
        <f>IF(OR(D169="-",Население!B35="-"),"-",ROUND(D169*100000/Население!B35,1))</f>
        <v>#DIV/0!</v>
      </c>
      <c r="F169" s="14"/>
      <c r="G169" s="14" t="e">
        <f>IF(OR(F169="-",Население!B35="-"),"-",ROUND(F169*100000/Население!B35,1))</f>
        <v>#DIV/0!</v>
      </c>
      <c r="H169" s="14"/>
      <c r="I169" s="14" t="e">
        <f>IF(OR(H169="-",Население!B35="-"),"-",ROUND(H169*100000/Население!B35,1))</f>
        <v>#DIV/0!</v>
      </c>
      <c r="J169" s="29"/>
      <c r="K169" s="14" t="e">
        <f>IF(OR(J169="-",Население!B35="-"),"-",ROUND(J169*100000/Население!B35,1))</f>
        <v>#DIV/0!</v>
      </c>
      <c r="L169" s="14"/>
      <c r="M169" s="14" t="e">
        <f>IF(OR(L169="-",Население!B35="-"),"-",ROUND(L169*100000/Население!B35,1))</f>
        <v>#DIV/0!</v>
      </c>
    </row>
    <row r="170" spans="1:13" ht="12">
      <c r="A170" s="13" t="s">
        <v>50</v>
      </c>
      <c r="B170" s="13">
        <f>IF(SUM(B135:B169)&lt;&gt;0,SUM(B135:B169),"-")</f>
        <v>336</v>
      </c>
      <c r="C170" s="13">
        <f>IF(OR(B170="-",Население!B37="-"),"-",ROUND(B170*100000/Население!B37,1))</f>
        <v>31.9</v>
      </c>
      <c r="D170" s="13">
        <f>IF(SUM(D135:D169)&lt;&gt;0,SUM(D135:D169),"-")</f>
        <v>12063</v>
      </c>
      <c r="E170" s="13">
        <f>IF(OR(D170="-",Население!B37="-"),"-",ROUND(D170*100000/Население!B37,1))</f>
        <v>1145.1</v>
      </c>
      <c r="F170" s="13">
        <f>IF(SUM(F135:F169)&lt;&gt;0,SUM(F135:F169),"-")</f>
        <v>253</v>
      </c>
      <c r="G170" s="13">
        <f>IF(OR(F170="-",Население!B37="-"),"-",ROUND(F170*100000/Население!B37,1))</f>
        <v>24</v>
      </c>
      <c r="H170" s="13">
        <f>IF(SUM(H135:H169)&lt;&gt;0,SUM(H135:H169),"-")</f>
        <v>4651</v>
      </c>
      <c r="I170" s="13">
        <f>IF(OR(H170="-",Население!B37="-"),"-",ROUND(H170*100000/Население!B37,1))</f>
        <v>441.5</v>
      </c>
      <c r="J170" s="13">
        <f>IF(SUM(J135:J169)&lt;&gt;0,SUM(J135:J169),"-")</f>
        <v>1</v>
      </c>
      <c r="K170" s="13">
        <f>IF(OR(J170="-",Население!B37="-"),"-",ROUND(J170*100000/Население!B37,1))</f>
        <v>0.1</v>
      </c>
      <c r="L170" s="13">
        <f>IF(SUM(L135:L169)&lt;&gt;0,SUM(L135:L169),"-")</f>
        <v>113</v>
      </c>
      <c r="M170" s="13">
        <f>IF(OR(L170="-",Население!B37="-"),"-",ROUND(L170*100000/Население!B37,1))</f>
        <v>10.7</v>
      </c>
    </row>
    <row r="171" spans="1:13" ht="12">
      <c r="A171" s="13" t="s">
        <v>95</v>
      </c>
      <c r="B171" s="13">
        <v>89455</v>
      </c>
      <c r="C171" s="13">
        <v>61</v>
      </c>
      <c r="D171" s="13">
        <v>1370761</v>
      </c>
      <c r="E171" s="13">
        <v>934.1</v>
      </c>
      <c r="F171" s="13">
        <v>36951</v>
      </c>
      <c r="G171" s="13">
        <v>25.2</v>
      </c>
      <c r="H171" s="13">
        <v>381505</v>
      </c>
      <c r="I171" s="13">
        <v>260</v>
      </c>
      <c r="J171" s="13">
        <v>1489</v>
      </c>
      <c r="K171" s="13">
        <v>1.1</v>
      </c>
      <c r="L171" s="13">
        <v>13800</v>
      </c>
      <c r="M171" s="13">
        <v>9.4</v>
      </c>
    </row>
    <row r="172" spans="1:13" ht="12">
      <c r="A172" s="13" t="s">
        <v>97</v>
      </c>
      <c r="B172" s="13">
        <v>8881</v>
      </c>
      <c r="C172" s="13">
        <v>108.7</v>
      </c>
      <c r="D172" s="13">
        <v>109112</v>
      </c>
      <c r="E172" s="13">
        <v>1335.7</v>
      </c>
      <c r="F172" s="13">
        <v>4853</v>
      </c>
      <c r="G172" s="13">
        <v>59.4</v>
      </c>
      <c r="H172" s="13">
        <v>36844</v>
      </c>
      <c r="I172" s="13">
        <v>451</v>
      </c>
      <c r="J172" s="13">
        <v>160</v>
      </c>
      <c r="K172" s="13">
        <v>1.9</v>
      </c>
      <c r="L172" s="13">
        <v>1369</v>
      </c>
      <c r="M172" s="13">
        <v>16.8</v>
      </c>
    </row>
    <row r="173" spans="1:13" ht="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4.25">
      <c r="A174" s="52" t="s">
        <v>87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6" spans="1:13" ht="12">
      <c r="A176" s="51" t="s">
        <v>46</v>
      </c>
      <c r="B176" s="51" t="s">
        <v>67</v>
      </c>
      <c r="C176" s="51"/>
      <c r="D176" s="51"/>
      <c r="E176" s="51"/>
      <c r="F176" s="51" t="s">
        <v>68</v>
      </c>
      <c r="G176" s="51"/>
      <c r="H176" s="51"/>
      <c r="I176" s="51"/>
      <c r="J176" s="51" t="s">
        <v>69</v>
      </c>
      <c r="K176" s="51"/>
      <c r="L176" s="51"/>
      <c r="M176" s="51"/>
    </row>
    <row r="177" spans="1:13" ht="12">
      <c r="A177" s="51"/>
      <c r="B177" s="13" t="s">
        <v>38</v>
      </c>
      <c r="C177" s="13" t="s">
        <v>39</v>
      </c>
      <c r="D177" s="13" t="s">
        <v>40</v>
      </c>
      <c r="E177" s="13" t="s">
        <v>41</v>
      </c>
      <c r="F177" s="13" t="s">
        <v>38</v>
      </c>
      <c r="G177" s="13" t="s">
        <v>39</v>
      </c>
      <c r="H177" s="13" t="s">
        <v>40</v>
      </c>
      <c r="I177" s="13" t="s">
        <v>41</v>
      </c>
      <c r="J177" s="13" t="s">
        <v>38</v>
      </c>
      <c r="K177" s="13" t="s">
        <v>39</v>
      </c>
      <c r="L177" s="13" t="s">
        <v>40</v>
      </c>
      <c r="M177" s="13" t="s">
        <v>41</v>
      </c>
    </row>
    <row r="178" spans="1:13" ht="12">
      <c r="A178" s="41" t="s">
        <v>2</v>
      </c>
      <c r="B178" s="43">
        <v>0</v>
      </c>
      <c r="C178" s="43">
        <f>IF(OR(B178="-",Население!B2="-"),"-",ROUND(B178*100000/Население!B2,1))</f>
        <v>0</v>
      </c>
      <c r="D178" s="43">
        <v>0</v>
      </c>
      <c r="E178" s="43">
        <f>IF(OR(D178="-",Население!B2="-"),"-",ROUND(D178*100000/Население!B2,1))</f>
        <v>0</v>
      </c>
      <c r="F178" s="43">
        <v>0</v>
      </c>
      <c r="G178" s="43">
        <f>IF(OR(F178="-",Население!B2="-"),"-",ROUND(F178*100000/Население!B2,1))</f>
        <v>0</v>
      </c>
      <c r="H178" s="40">
        <v>0</v>
      </c>
      <c r="I178" s="43">
        <f>IF(OR(H178="-",Население!B2="-"),"-",ROUND(H178*100000/Население!B2,1))</f>
        <v>0</v>
      </c>
      <c r="J178" s="40">
        <v>0</v>
      </c>
      <c r="K178" s="43">
        <f>IF(OR(J178="-",Население!B2="-"),"-",ROUND(J178*100000/Население!B2,1))</f>
        <v>0</v>
      </c>
      <c r="L178" s="40">
        <v>0</v>
      </c>
      <c r="M178" s="43">
        <f>IF(OR(L178="-",Население!B2="-"),"-",ROUND(L178*100000/Население!B2,1))</f>
        <v>0</v>
      </c>
    </row>
    <row r="179" spans="1:13" ht="12">
      <c r="A179" s="41" t="s">
        <v>3</v>
      </c>
      <c r="B179" s="40">
        <v>0</v>
      </c>
      <c r="C179" s="43">
        <f>IF(OR(B179="-",Население!B3="-"),"-",ROUND(B179*100000/Население!B3,1))</f>
        <v>0</v>
      </c>
      <c r="D179" s="40">
        <v>0</v>
      </c>
      <c r="E179" s="43">
        <f>IF(OR(D179="-",Население!B3="-"),"-",ROUND(D179*100000/Население!B3,1))</f>
        <v>0</v>
      </c>
      <c r="F179" s="40">
        <v>0</v>
      </c>
      <c r="G179" s="43">
        <f>IF(OR(F179="-",Население!B3="-"),"-",ROUND(F179*100000/Население!B3,1))</f>
        <v>0</v>
      </c>
      <c r="H179" s="40">
        <v>0</v>
      </c>
      <c r="I179" s="43">
        <f>IF(OR(H179="-",Население!B3="-"),"-",ROUND(H179*100000/Население!B3,1))</f>
        <v>0</v>
      </c>
      <c r="J179" s="40">
        <v>0</v>
      </c>
      <c r="K179" s="43">
        <f>IF(OR(J179="-",Население!B3="-"),"-",ROUND(J179*100000/Население!B3,1))</f>
        <v>0</v>
      </c>
      <c r="L179" s="40">
        <v>0</v>
      </c>
      <c r="M179" s="43">
        <f>IF(OR(L179="-",Население!B3="-"),"-",ROUND(L179*100000/Население!B3,1))</f>
        <v>0</v>
      </c>
    </row>
    <row r="180" spans="1:13" ht="12">
      <c r="A180" s="41" t="s">
        <v>4</v>
      </c>
      <c r="B180" s="40">
        <v>0</v>
      </c>
      <c r="C180" s="43">
        <f>IF(OR(B180="-",Население!B4="-"),"-",ROUND(B180*100000/Население!B4,1))</f>
        <v>0</v>
      </c>
      <c r="D180" s="40">
        <v>0</v>
      </c>
      <c r="E180" s="43">
        <f>IF(OR(D180="-",Население!B4="-"),"-",ROUND(D180*100000/Население!B4,1))</f>
        <v>0</v>
      </c>
      <c r="F180" s="40">
        <v>0</v>
      </c>
      <c r="G180" s="43">
        <f>IF(OR(F180="-",Население!B4="-"),"-",ROUND(F180*100000/Население!B4,1))</f>
        <v>0</v>
      </c>
      <c r="H180" s="40">
        <v>0</v>
      </c>
      <c r="I180" s="43">
        <f>IF(OR(H180="-",Население!B4="-"),"-",ROUND(H180*100000/Население!B4,1))</f>
        <v>0</v>
      </c>
      <c r="J180" s="40">
        <v>0</v>
      </c>
      <c r="K180" s="43">
        <f>IF(OR(J180="-",Население!B4="-"),"-",ROUND(J180*100000/Население!B4,1))</f>
        <v>0</v>
      </c>
      <c r="L180" s="40">
        <v>0</v>
      </c>
      <c r="M180" s="43">
        <f>IF(OR(L180="-",Население!B4="-"),"-",ROUND(L180*100000/Население!B4,1))</f>
        <v>0</v>
      </c>
    </row>
    <row r="181" spans="1:13" ht="12">
      <c r="A181" s="41" t="s">
        <v>5</v>
      </c>
      <c r="B181" s="40">
        <v>0</v>
      </c>
      <c r="C181" s="43">
        <f>IF(OR(B181="-",Население!B5="-"),"-",ROUND(B181*100000/Население!B5,1))</f>
        <v>0</v>
      </c>
      <c r="D181" s="40">
        <v>0</v>
      </c>
      <c r="E181" s="43">
        <f>IF(OR(D181="-",Население!B5="-"),"-",ROUND(D181*100000/Население!B5,1))</f>
        <v>0</v>
      </c>
      <c r="F181" s="40">
        <v>0</v>
      </c>
      <c r="G181" s="43">
        <f>IF(OR(F181="-",Население!B5="-"),"-",ROUND(F181*100000/Население!B5,1))</f>
        <v>0</v>
      </c>
      <c r="H181" s="40">
        <v>0</v>
      </c>
      <c r="I181" s="43">
        <f>IF(OR(H181="-",Население!B5="-"),"-",ROUND(H181*100000/Население!B5,1))</f>
        <v>0</v>
      </c>
      <c r="J181" s="40">
        <v>0</v>
      </c>
      <c r="K181" s="43">
        <f>IF(OR(J181="-",Население!B5="-"),"-",ROUND(J181*100000/Население!B5,1))</f>
        <v>0</v>
      </c>
      <c r="L181" s="40">
        <v>0</v>
      </c>
      <c r="M181" s="43">
        <f>IF(OR(L181="-",Население!B5="-"),"-",ROUND(L181*100000/Население!B5,1))</f>
        <v>0</v>
      </c>
    </row>
    <row r="182" spans="1:13" ht="12">
      <c r="A182" s="41" t="s">
        <v>6</v>
      </c>
      <c r="B182" s="40">
        <v>0</v>
      </c>
      <c r="C182" s="43">
        <f>IF(OR(B182="-",Население!B6="-"),"-",ROUND(B182*100000/Население!B6,1))</f>
        <v>0</v>
      </c>
      <c r="D182" s="40">
        <v>0</v>
      </c>
      <c r="E182" s="43">
        <f>IF(OR(D182="-",Население!B6="-"),"-",ROUND(D182*100000/Население!B6,1))</f>
        <v>0</v>
      </c>
      <c r="F182" s="40">
        <v>0</v>
      </c>
      <c r="G182" s="43">
        <f>IF(OR(F182="-",Население!B6="-"),"-",ROUND(F182*100000/Население!B6,1))</f>
        <v>0</v>
      </c>
      <c r="H182" s="40">
        <v>0</v>
      </c>
      <c r="I182" s="43">
        <f>IF(OR(H182="-",Население!B6="-"),"-",ROUND(H182*100000/Население!B6,1))</f>
        <v>0</v>
      </c>
      <c r="J182" s="40">
        <v>0</v>
      </c>
      <c r="K182" s="43">
        <f>IF(OR(J182="-",Население!B6="-"),"-",ROUND(J182*100000/Население!B6,1))</f>
        <v>0</v>
      </c>
      <c r="L182" s="40">
        <v>0</v>
      </c>
      <c r="M182" s="43">
        <f>IF(OR(L182="-",Население!B6="-"),"-",ROUND(L182*100000/Население!B6,1))</f>
        <v>0</v>
      </c>
    </row>
    <row r="183" spans="1:13" ht="12">
      <c r="A183" s="41" t="s">
        <v>7</v>
      </c>
      <c r="B183" s="40">
        <v>0</v>
      </c>
      <c r="C183" s="43">
        <f>IF(OR(B183="-",Население!B7="-"),"-",ROUND(B183*100000/Население!B7,1))</f>
        <v>0</v>
      </c>
      <c r="D183" s="40">
        <v>0</v>
      </c>
      <c r="E183" s="43">
        <f>IF(OR(D183="-",Население!B7="-"),"-",ROUND(D183*100000/Население!B7,1))</f>
        <v>0</v>
      </c>
      <c r="F183" s="40">
        <v>0</v>
      </c>
      <c r="G183" s="43">
        <f>IF(OR(F183="-",Население!B7="-"),"-",ROUND(F183*100000/Население!B7,1))</f>
        <v>0</v>
      </c>
      <c r="H183" s="40">
        <v>0</v>
      </c>
      <c r="I183" s="43">
        <f>IF(OR(H183="-",Население!B7="-"),"-",ROUND(H183*100000/Население!B7,1))</f>
        <v>0</v>
      </c>
      <c r="J183" s="40">
        <v>0</v>
      </c>
      <c r="K183" s="43">
        <f>IF(OR(J183="-",Население!B7="-"),"-",ROUND(J183*100000/Население!B7,1))</f>
        <v>0</v>
      </c>
      <c r="L183" s="40">
        <v>0</v>
      </c>
      <c r="M183" s="43">
        <f>IF(OR(L183="-",Население!B7="-"),"-",ROUND(L183*100000/Население!B7,1))</f>
        <v>0</v>
      </c>
    </row>
    <row r="184" spans="1:13" ht="12">
      <c r="A184" s="41" t="s">
        <v>8</v>
      </c>
      <c r="B184" s="40">
        <v>0</v>
      </c>
      <c r="C184" s="43">
        <f>IF(OR(B184="-",Население!B8="-"),"-",ROUND(B184*100000/Население!B8,1))</f>
        <v>0</v>
      </c>
      <c r="D184" s="40">
        <v>0</v>
      </c>
      <c r="E184" s="43">
        <f>IF(OR(D184="-",Население!B8="-"),"-",ROUND(D184*100000/Население!B8,1))</f>
        <v>0</v>
      </c>
      <c r="F184" s="40">
        <v>0</v>
      </c>
      <c r="G184" s="43">
        <f>IF(OR(F184="-",Население!B8="-"),"-",ROUND(F184*100000/Население!B8,1))</f>
        <v>0</v>
      </c>
      <c r="H184" s="40">
        <v>0</v>
      </c>
      <c r="I184" s="43">
        <f>IF(OR(H184="-",Население!B8="-"),"-",ROUND(H184*100000/Население!B8,1))</f>
        <v>0</v>
      </c>
      <c r="J184" s="40">
        <v>0</v>
      </c>
      <c r="K184" s="43">
        <f>IF(OR(J184="-",Население!B8="-"),"-",ROUND(J184*100000/Население!B8,1))</f>
        <v>0</v>
      </c>
      <c r="L184" s="40">
        <v>0</v>
      </c>
      <c r="M184" s="43">
        <f>IF(OR(L184="-",Население!B8="-"),"-",ROUND(L184*100000/Население!B8,1))</f>
        <v>0</v>
      </c>
    </row>
    <row r="185" spans="1:13" ht="12">
      <c r="A185" s="41" t="s">
        <v>9</v>
      </c>
      <c r="B185" s="40">
        <v>0</v>
      </c>
      <c r="C185" s="43">
        <f>IF(OR(B185="-",Население!B9="-"),"-",ROUND(B185*100000/Население!B9,1))</f>
        <v>0</v>
      </c>
      <c r="D185" s="40">
        <v>0</v>
      </c>
      <c r="E185" s="43">
        <f>IF(OR(D185="-",Население!B9="-"),"-",ROUND(D185*100000/Население!B9,1))</f>
        <v>0</v>
      </c>
      <c r="F185" s="40">
        <v>0</v>
      </c>
      <c r="G185" s="43">
        <f>IF(OR(F185="-",Население!B9="-"),"-",ROUND(F185*100000/Население!B9,1))</f>
        <v>0</v>
      </c>
      <c r="H185" s="40">
        <v>0</v>
      </c>
      <c r="I185" s="43">
        <f>IF(OR(H185="-",Население!B9="-"),"-",ROUND(H185*100000/Население!B9,1))</f>
        <v>0</v>
      </c>
      <c r="J185" s="40">
        <v>0</v>
      </c>
      <c r="K185" s="43">
        <f>IF(OR(J185="-",Население!B9="-"),"-",ROUND(J185*100000/Население!B9,1))</f>
        <v>0</v>
      </c>
      <c r="L185" s="40">
        <v>0</v>
      </c>
      <c r="M185" s="43">
        <f>IF(OR(L185="-",Население!B9="-"),"-",ROUND(L185*100000/Население!B9,1))</f>
        <v>0</v>
      </c>
    </row>
    <row r="186" spans="1:13" ht="12">
      <c r="A186" s="41" t="s">
        <v>10</v>
      </c>
      <c r="B186" s="40">
        <v>0</v>
      </c>
      <c r="C186" s="43">
        <f>IF(OR(B186="-",Население!B10="-"),"-",ROUND(B186*100000/Население!B10,1))</f>
        <v>0</v>
      </c>
      <c r="D186" s="40">
        <v>0</v>
      </c>
      <c r="E186" s="43">
        <f>IF(OR(D186="-",Население!B10="-"),"-",ROUND(D186*100000/Население!B10,1))</f>
        <v>0</v>
      </c>
      <c r="F186" s="40">
        <v>0</v>
      </c>
      <c r="G186" s="43">
        <f>IF(OR(F186="-",Население!B10="-"),"-",ROUND(F186*100000/Население!B10,1))</f>
        <v>0</v>
      </c>
      <c r="H186" s="40">
        <v>0</v>
      </c>
      <c r="I186" s="43">
        <f>IF(OR(H186="-",Население!B10="-"),"-",ROUND(H186*100000/Население!B10,1))</f>
        <v>0</v>
      </c>
      <c r="J186" s="40">
        <v>0</v>
      </c>
      <c r="K186" s="43">
        <f>IF(OR(J186="-",Население!B10="-"),"-",ROUND(J186*100000/Население!B10,1))</f>
        <v>0</v>
      </c>
      <c r="L186" s="40">
        <v>0</v>
      </c>
      <c r="M186" s="43">
        <f>IF(OR(L186="-",Население!B10="-"),"-",ROUND(L186*100000/Население!B10,1))</f>
        <v>0</v>
      </c>
    </row>
    <row r="187" spans="1:13" ht="12">
      <c r="A187" s="41" t="s">
        <v>11</v>
      </c>
      <c r="B187" s="40">
        <v>0</v>
      </c>
      <c r="C187" s="43">
        <f>IF(OR(B187="-",Население!B11="-"),"-",ROUND(B187*100000/Население!B11,1))</f>
        <v>0</v>
      </c>
      <c r="D187" s="40">
        <v>0</v>
      </c>
      <c r="E187" s="43">
        <f>IF(OR(D187="-",Население!B11="-"),"-",ROUND(D187*100000/Население!B11,1))</f>
        <v>0</v>
      </c>
      <c r="F187" s="40">
        <v>0</v>
      </c>
      <c r="G187" s="43">
        <f>IF(OR(F187="-",Население!B11="-"),"-",ROUND(F187*100000/Население!B11,1))</f>
        <v>0</v>
      </c>
      <c r="H187" s="40">
        <v>0</v>
      </c>
      <c r="I187" s="43">
        <f>IF(OR(H187="-",Население!B11="-"),"-",ROUND(H187*100000/Население!B11,1))</f>
        <v>0</v>
      </c>
      <c r="J187" s="40">
        <v>0</v>
      </c>
      <c r="K187" s="43">
        <f>IF(OR(J187="-",Население!B11="-"),"-",ROUND(J187*100000/Население!B11,1))</f>
        <v>0</v>
      </c>
      <c r="L187" s="40">
        <v>0</v>
      </c>
      <c r="M187" s="43">
        <f>IF(OR(L187="-",Население!B11="-"),"-",ROUND(L187*100000/Население!B11,1))</f>
        <v>0</v>
      </c>
    </row>
    <row r="188" spans="1:13" ht="12">
      <c r="A188" s="41" t="s">
        <v>12</v>
      </c>
      <c r="B188" s="40">
        <v>0</v>
      </c>
      <c r="C188" s="43">
        <f>IF(OR(B188="-",Население!B12="-"),"-",ROUND(B188*100000/Население!B12,1))</f>
        <v>0</v>
      </c>
      <c r="D188" s="40">
        <v>0</v>
      </c>
      <c r="E188" s="43">
        <f>IF(OR(D188="-",Население!B12="-"),"-",ROUND(D188*100000/Население!B12,1))</f>
        <v>0</v>
      </c>
      <c r="F188" s="40">
        <v>0</v>
      </c>
      <c r="G188" s="43">
        <f>IF(OR(F188="-",Население!B12="-"),"-",ROUND(F188*100000/Население!B12,1))</f>
        <v>0</v>
      </c>
      <c r="H188" s="40">
        <v>0</v>
      </c>
      <c r="I188" s="43">
        <f>IF(OR(H188="-",Население!B12="-"),"-",ROUND(H188*100000/Население!B12,1))</f>
        <v>0</v>
      </c>
      <c r="J188" s="40">
        <v>0</v>
      </c>
      <c r="K188" s="43">
        <f>IF(OR(J188="-",Население!B12="-"),"-",ROUND(J188*100000/Население!B12,1))</f>
        <v>0</v>
      </c>
      <c r="L188" s="40">
        <v>0</v>
      </c>
      <c r="M188" s="43">
        <f>IF(OR(L188="-",Население!B12="-"),"-",ROUND(L188*100000/Население!B12,1))</f>
        <v>0</v>
      </c>
    </row>
    <row r="189" spans="1:13" ht="12">
      <c r="A189" s="41" t="s">
        <v>13</v>
      </c>
      <c r="B189" s="40">
        <v>0</v>
      </c>
      <c r="C189" s="43">
        <f>IF(OR(B189="-",Население!B13="-"),"-",ROUND(B189*100000/Население!B13,1))</f>
        <v>0</v>
      </c>
      <c r="D189" s="40">
        <v>0</v>
      </c>
      <c r="E189" s="43">
        <f>IF(OR(D189="-",Население!B13="-"),"-",ROUND(D189*100000/Население!B13,1))</f>
        <v>0</v>
      </c>
      <c r="F189" s="40">
        <v>0</v>
      </c>
      <c r="G189" s="43">
        <f>IF(OR(F189="-",Население!B13="-"),"-",ROUND(F189*100000/Население!B13,1))</f>
        <v>0</v>
      </c>
      <c r="H189" s="40">
        <v>0</v>
      </c>
      <c r="I189" s="43">
        <f>IF(OR(H189="-",Население!B13="-"),"-",ROUND(H189*100000/Население!B13,1))</f>
        <v>0</v>
      </c>
      <c r="J189" s="40">
        <v>0</v>
      </c>
      <c r="K189" s="43">
        <f>IF(OR(J189="-",Население!B13="-"),"-",ROUND(J189*100000/Население!B13,1))</f>
        <v>0</v>
      </c>
      <c r="L189" s="40">
        <v>0</v>
      </c>
      <c r="M189" s="43">
        <f>IF(OR(L189="-",Население!B13="-"),"-",ROUND(L189*100000/Население!B13,1))</f>
        <v>0</v>
      </c>
    </row>
    <row r="190" spans="1:13" ht="12">
      <c r="A190" s="41" t="s">
        <v>14</v>
      </c>
      <c r="B190" s="40">
        <v>0</v>
      </c>
      <c r="C190" s="43">
        <f>IF(OR(B190="-",Население!B14="-"),"-",ROUND(B190*100000/Население!B14,1))</f>
        <v>0</v>
      </c>
      <c r="D190" s="40">
        <v>0</v>
      </c>
      <c r="E190" s="43">
        <f>IF(OR(D190="-",Население!B14="-"),"-",ROUND(D190*100000/Население!B14,1))</f>
        <v>0</v>
      </c>
      <c r="F190" s="40">
        <v>0</v>
      </c>
      <c r="G190" s="43">
        <f>IF(OR(F190="-",Население!B14="-"),"-",ROUND(F190*100000/Население!B14,1))</f>
        <v>0</v>
      </c>
      <c r="H190" s="40">
        <v>0</v>
      </c>
      <c r="I190" s="43">
        <f>IF(OR(H190="-",Население!B14="-"),"-",ROUND(H190*100000/Население!B14,1))</f>
        <v>0</v>
      </c>
      <c r="J190" s="40">
        <v>0</v>
      </c>
      <c r="K190" s="43">
        <f>IF(OR(J190="-",Население!B14="-"),"-",ROUND(J190*100000/Население!B14,1))</f>
        <v>0</v>
      </c>
      <c r="L190" s="40">
        <v>0</v>
      </c>
      <c r="M190" s="43">
        <f>IF(OR(L190="-",Население!B14="-"),"-",ROUND(L190*100000/Население!B14,1))</f>
        <v>0</v>
      </c>
    </row>
    <row r="191" spans="1:13" ht="12">
      <c r="A191" s="41" t="s">
        <v>15</v>
      </c>
      <c r="B191" s="40">
        <v>0</v>
      </c>
      <c r="C191" s="43">
        <f>IF(OR(B191="-",Население!B15="-"),"-",ROUND(B191*100000/Население!B15,1))</f>
        <v>0</v>
      </c>
      <c r="D191" s="40">
        <v>0</v>
      </c>
      <c r="E191" s="43">
        <f>IF(OR(D191="-",Население!B15="-"),"-",ROUND(D191*100000/Население!B15,1))</f>
        <v>0</v>
      </c>
      <c r="F191" s="40">
        <v>0</v>
      </c>
      <c r="G191" s="43">
        <f>IF(OR(F191="-",Население!B15="-"),"-",ROUND(F191*100000/Население!B15,1))</f>
        <v>0</v>
      </c>
      <c r="H191" s="40">
        <v>0</v>
      </c>
      <c r="I191" s="43">
        <f>IF(OR(H191="-",Население!B15="-"),"-",ROUND(H191*100000/Население!B15,1))</f>
        <v>0</v>
      </c>
      <c r="J191" s="40">
        <v>0</v>
      </c>
      <c r="K191" s="43">
        <f>IF(OR(J191="-",Население!B15="-"),"-",ROUND(J191*100000/Население!B15,1))</f>
        <v>0</v>
      </c>
      <c r="L191" s="40">
        <v>0</v>
      </c>
      <c r="M191" s="43">
        <f>IF(OR(L191="-",Население!B15="-"),"-",ROUND(L191*100000/Население!B15,1))</f>
        <v>0</v>
      </c>
    </row>
    <row r="192" spans="1:13" ht="12">
      <c r="A192" s="41" t="s">
        <v>16</v>
      </c>
      <c r="B192" s="40">
        <v>0</v>
      </c>
      <c r="C192" s="43">
        <f>IF(OR(B192="-",Население!B16="-"),"-",ROUND(B192*100000/Население!B16,1))</f>
        <v>0</v>
      </c>
      <c r="D192" s="40">
        <v>0</v>
      </c>
      <c r="E192" s="43">
        <f>IF(OR(D192="-",Население!B16="-"),"-",ROUND(D192*100000/Население!B16,1))</f>
        <v>0</v>
      </c>
      <c r="F192" s="40">
        <v>0</v>
      </c>
      <c r="G192" s="43">
        <f>IF(OR(F192="-",Население!B16="-"),"-",ROUND(F192*100000/Население!B16,1))</f>
        <v>0</v>
      </c>
      <c r="H192" s="40">
        <v>0</v>
      </c>
      <c r="I192" s="43">
        <f>IF(OR(H192="-",Население!B16="-"),"-",ROUND(H192*100000/Население!B16,1))</f>
        <v>0</v>
      </c>
      <c r="J192" s="40">
        <v>0</v>
      </c>
      <c r="K192" s="43">
        <f>IF(OR(J192="-",Население!B16="-"),"-",ROUND(J192*100000/Население!B16,1))</f>
        <v>0</v>
      </c>
      <c r="L192" s="40">
        <v>0</v>
      </c>
      <c r="M192" s="43">
        <f>IF(OR(L192="-",Население!B16="-"),"-",ROUND(L192*100000/Население!B16,1))</f>
        <v>0</v>
      </c>
    </row>
    <row r="193" spans="1:13" ht="12">
      <c r="A193" s="41" t="s">
        <v>17</v>
      </c>
      <c r="B193" s="40">
        <v>0</v>
      </c>
      <c r="C193" s="43">
        <f>IF(OR(B193="-",Население!B17="-"),"-",ROUND(B193*100000/Население!B17,1))</f>
        <v>0</v>
      </c>
      <c r="D193" s="40">
        <v>0</v>
      </c>
      <c r="E193" s="43">
        <f>IF(OR(D193="-",Население!B17="-"),"-",ROUND(D193*100000/Население!B17,1))</f>
        <v>0</v>
      </c>
      <c r="F193" s="40">
        <v>0</v>
      </c>
      <c r="G193" s="43">
        <f>IF(OR(F193="-",Население!B17="-"),"-",ROUND(F193*100000/Население!B17,1))</f>
        <v>0</v>
      </c>
      <c r="H193" s="40">
        <v>0</v>
      </c>
      <c r="I193" s="43">
        <f>IF(OR(H193="-",Население!B17="-"),"-",ROUND(H193*100000/Население!B17,1))</f>
        <v>0</v>
      </c>
      <c r="J193" s="40">
        <v>0</v>
      </c>
      <c r="K193" s="43">
        <f>IF(OR(J193="-",Население!B17="-"),"-",ROUND(J193*100000/Население!B17,1))</f>
        <v>0</v>
      </c>
      <c r="L193" s="40">
        <v>0</v>
      </c>
      <c r="M193" s="43">
        <f>IF(OR(L193="-",Население!B17="-"),"-",ROUND(L193*100000/Население!B17,1))</f>
        <v>0</v>
      </c>
    </row>
    <row r="194" spans="1:13" ht="12">
      <c r="A194" s="41" t="s">
        <v>18</v>
      </c>
      <c r="B194" s="40">
        <v>0</v>
      </c>
      <c r="C194" s="43">
        <f>IF(OR(B194="-",Население!B18="-"),"-",ROUND(B194*100000/Население!B18,1))</f>
        <v>0</v>
      </c>
      <c r="D194" s="40">
        <v>0</v>
      </c>
      <c r="E194" s="43">
        <f>IF(OR(D194="-",Население!B18="-"),"-",ROUND(D194*100000/Население!B18,1))</f>
        <v>0</v>
      </c>
      <c r="F194" s="40">
        <v>0</v>
      </c>
      <c r="G194" s="43">
        <f>IF(OR(F194="-",Население!B18="-"),"-",ROUND(F194*100000/Население!B18,1))</f>
        <v>0</v>
      </c>
      <c r="H194" s="40">
        <v>0</v>
      </c>
      <c r="I194" s="43">
        <f>IF(OR(H194="-",Население!B18="-"),"-",ROUND(H194*100000/Население!B18,1))</f>
        <v>0</v>
      </c>
      <c r="J194" s="40">
        <v>0</v>
      </c>
      <c r="K194" s="43">
        <f>IF(OR(J194="-",Население!B18="-"),"-",ROUND(J194*100000/Население!B18,1))</f>
        <v>0</v>
      </c>
      <c r="L194" s="40">
        <v>0</v>
      </c>
      <c r="M194" s="43">
        <f>IF(OR(L194="-",Население!B18="-"),"-",ROUND(L194*100000/Население!B18,1))</f>
        <v>0</v>
      </c>
    </row>
    <row r="195" spans="1:13" ht="12">
      <c r="A195" s="41" t="s">
        <v>19</v>
      </c>
      <c r="B195" s="40">
        <v>0</v>
      </c>
      <c r="C195" s="43">
        <f>IF(OR(B195="-",Население!B19="-"),"-",ROUND(B195*100000/Население!B19,1))</f>
        <v>0</v>
      </c>
      <c r="D195" s="40">
        <v>0</v>
      </c>
      <c r="E195" s="43">
        <f>IF(OR(D195="-",Население!B19="-"),"-",ROUND(D195*100000/Население!B19,1))</f>
        <v>0</v>
      </c>
      <c r="F195" s="40">
        <v>0</v>
      </c>
      <c r="G195" s="43">
        <f>IF(OR(F195="-",Население!B19="-"),"-",ROUND(F195*100000/Население!B19,1))</f>
        <v>0</v>
      </c>
      <c r="H195" s="40">
        <v>0</v>
      </c>
      <c r="I195" s="43">
        <f>IF(OR(H195="-",Население!B19="-"),"-",ROUND(H195*100000/Население!B19,1))</f>
        <v>0</v>
      </c>
      <c r="J195" s="40">
        <v>0</v>
      </c>
      <c r="K195" s="43">
        <f>IF(OR(J195="-",Население!B19="-"),"-",ROUND(J195*100000/Население!B19,1))</f>
        <v>0</v>
      </c>
      <c r="L195" s="40">
        <v>0</v>
      </c>
      <c r="M195" s="43">
        <f>IF(OR(L195="-",Население!B19="-"),"-",ROUND(L195*100000/Население!B19,1))</f>
        <v>0</v>
      </c>
    </row>
    <row r="196" spans="1:13" ht="12">
      <c r="A196" s="41" t="s">
        <v>20</v>
      </c>
      <c r="B196" s="40">
        <v>0</v>
      </c>
      <c r="C196" s="43">
        <f>IF(OR(B196="-",Население!B20="-"),"-",ROUND(B196*100000/Население!B20,1))</f>
        <v>0</v>
      </c>
      <c r="D196" s="40">
        <v>0</v>
      </c>
      <c r="E196" s="43">
        <f>IF(OR(D196="-",Население!B20="-"),"-",ROUND(D196*100000/Население!B20,1))</f>
        <v>0</v>
      </c>
      <c r="F196" s="40">
        <v>0</v>
      </c>
      <c r="G196" s="43">
        <f>IF(OR(F196="-",Население!B20="-"),"-",ROUND(F196*100000/Население!B20,1))</f>
        <v>0</v>
      </c>
      <c r="H196" s="40">
        <v>0</v>
      </c>
      <c r="I196" s="43">
        <f>IF(OR(H196="-",Население!B20="-"),"-",ROUND(H196*100000/Население!B20,1))</f>
        <v>0</v>
      </c>
      <c r="J196" s="40">
        <v>0</v>
      </c>
      <c r="K196" s="43">
        <f>IF(OR(J196="-",Население!B20="-"),"-",ROUND(J196*100000/Население!B20,1))</f>
        <v>0</v>
      </c>
      <c r="L196" s="40">
        <v>0</v>
      </c>
      <c r="M196" s="43">
        <f>IF(OR(L196="-",Население!B20="-"),"-",ROUND(L196*100000/Население!B20,1))</f>
        <v>0</v>
      </c>
    </row>
    <row r="197" spans="1:13" ht="12">
      <c r="A197" s="41" t="s">
        <v>21</v>
      </c>
      <c r="B197" s="40">
        <v>0</v>
      </c>
      <c r="C197" s="43">
        <f>IF(OR(B197="-",Население!B21="-"),"-",ROUND(B197*100000/Население!B21,1))</f>
        <v>0</v>
      </c>
      <c r="D197" s="40">
        <v>0</v>
      </c>
      <c r="E197" s="43">
        <f>IF(OR(D197="-",Население!B21="-"),"-",ROUND(D197*100000/Население!B21,1))</f>
        <v>0</v>
      </c>
      <c r="F197" s="40">
        <v>0</v>
      </c>
      <c r="G197" s="43">
        <f>IF(OR(F197="-",Население!B21="-"),"-",ROUND(F197*100000/Население!B21,1))</f>
        <v>0</v>
      </c>
      <c r="H197" s="40">
        <v>0</v>
      </c>
      <c r="I197" s="43">
        <f>IF(OR(H197="-",Население!B21="-"),"-",ROUND(H197*100000/Население!B21,1))</f>
        <v>0</v>
      </c>
      <c r="J197" s="40">
        <v>0</v>
      </c>
      <c r="K197" s="43">
        <f>IF(OR(J197="-",Население!B21="-"),"-",ROUND(J197*100000/Население!B21,1))</f>
        <v>0</v>
      </c>
      <c r="L197" s="40">
        <v>0</v>
      </c>
      <c r="M197" s="43">
        <f>IF(OR(L197="-",Население!B21="-"),"-",ROUND(L197*100000/Население!B21,1))</f>
        <v>0</v>
      </c>
    </row>
    <row r="198" spans="1:13" ht="12">
      <c r="A198" s="41" t="s">
        <v>22</v>
      </c>
      <c r="B198" s="40">
        <v>0</v>
      </c>
      <c r="C198" s="43" t="e">
        <f>IF(OR(B198="-",Население!B22="-"),"-",ROUND(B198*100000/Население!B22,1))</f>
        <v>#DIV/0!</v>
      </c>
      <c r="D198" s="40">
        <v>0</v>
      </c>
      <c r="E198" s="43" t="e">
        <f>IF(OR(D198="-",Население!B22="-"),"-",ROUND(D198*100000/Население!B22,1))</f>
        <v>#DIV/0!</v>
      </c>
      <c r="F198" s="40">
        <v>0</v>
      </c>
      <c r="G198" s="43" t="e">
        <f>IF(OR(F198="-",Население!B22="-"),"-",ROUND(F198*100000/Население!B22,1))</f>
        <v>#DIV/0!</v>
      </c>
      <c r="H198" s="40">
        <v>0</v>
      </c>
      <c r="I198" s="43" t="e">
        <f>IF(OR(H198="-",Население!B22="-"),"-",ROUND(H198*100000/Население!B22,1))</f>
        <v>#DIV/0!</v>
      </c>
      <c r="J198" s="40">
        <v>0</v>
      </c>
      <c r="K198" s="43" t="e">
        <f>IF(OR(J198="-",Население!B22="-"),"-",ROUND(J198*100000/Население!B22,1))</f>
        <v>#DIV/0!</v>
      </c>
      <c r="L198" s="40">
        <v>0</v>
      </c>
      <c r="M198" s="43" t="e">
        <f>IF(OR(L198="-",Население!B22="-"),"-",ROUND(L198*100000/Население!B22,1))</f>
        <v>#DIV/0!</v>
      </c>
    </row>
    <row r="199" spans="1:13" ht="12">
      <c r="A199" s="41" t="s">
        <v>23</v>
      </c>
      <c r="B199" s="40">
        <v>0</v>
      </c>
      <c r="C199" s="43">
        <f>IF(OR(B199="-",Население!B23="-"),"-",ROUND(B199*100000/Население!B23,1))</f>
        <v>0</v>
      </c>
      <c r="D199" s="40">
        <v>0</v>
      </c>
      <c r="E199" s="43">
        <f>IF(OR(D199="-",Население!B23="-"),"-",ROUND(D199*100000/Население!B23,1))</f>
        <v>0</v>
      </c>
      <c r="F199" s="40">
        <v>0</v>
      </c>
      <c r="G199" s="43">
        <f>IF(OR(F199="-",Население!B23="-"),"-",ROUND(F199*100000/Население!B23,1))</f>
        <v>0</v>
      </c>
      <c r="H199" s="40">
        <v>0</v>
      </c>
      <c r="I199" s="43">
        <f>IF(OR(H199="-",Население!B23="-"),"-",ROUND(H199*100000/Население!B23,1))</f>
        <v>0</v>
      </c>
      <c r="J199" s="40">
        <v>0</v>
      </c>
      <c r="K199" s="43">
        <f>IF(OR(J199="-",Население!B23="-"),"-",ROUND(J199*100000/Население!B23,1))</f>
        <v>0</v>
      </c>
      <c r="L199" s="40">
        <v>0</v>
      </c>
      <c r="M199" s="43">
        <f>IF(OR(L199="-",Население!B23="-"),"-",ROUND(L199*100000/Население!B23,1))</f>
        <v>0</v>
      </c>
    </row>
    <row r="200" spans="1:13" ht="12">
      <c r="A200" s="41" t="s">
        <v>24</v>
      </c>
      <c r="B200" s="40">
        <v>0</v>
      </c>
      <c r="C200" s="43">
        <f>IF(OR(B200="-",Население!B24="-"),"-",ROUND(B200*100000/Население!B24,1))</f>
        <v>0</v>
      </c>
      <c r="D200" s="40">
        <v>0</v>
      </c>
      <c r="E200" s="43">
        <f>IF(OR(D200="-",Население!B24="-"),"-",ROUND(D200*100000/Население!B24,1))</f>
        <v>0</v>
      </c>
      <c r="F200" s="40">
        <v>0</v>
      </c>
      <c r="G200" s="43">
        <f>IF(OR(F200="-",Население!B24="-"),"-",ROUND(F200*100000/Население!B24,1))</f>
        <v>0</v>
      </c>
      <c r="H200" s="40">
        <v>0</v>
      </c>
      <c r="I200" s="43">
        <f>IF(OR(H200="-",Население!B24="-"),"-",ROUND(H200*100000/Население!B24,1))</f>
        <v>0</v>
      </c>
      <c r="J200" s="40">
        <v>0</v>
      </c>
      <c r="K200" s="43">
        <f>IF(OR(J200="-",Население!B24="-"),"-",ROUND(J200*100000/Население!B24,1))</f>
        <v>0</v>
      </c>
      <c r="L200" s="40">
        <v>0</v>
      </c>
      <c r="M200" s="43">
        <f>IF(OR(L200="-",Население!B24="-"),"-",ROUND(L200*100000/Население!B24,1))</f>
        <v>0</v>
      </c>
    </row>
    <row r="201" spans="1:13" ht="12">
      <c r="A201" s="41" t="s">
        <v>25</v>
      </c>
      <c r="B201" s="40">
        <v>0</v>
      </c>
      <c r="C201" s="43">
        <f>IF(OR(B201="-",Население!B25="-"),"-",ROUND(B201*100000/Население!B25,1))</f>
        <v>0</v>
      </c>
      <c r="D201" s="40">
        <v>0</v>
      </c>
      <c r="E201" s="43">
        <f>IF(OR(D201="-",Население!B25="-"),"-",ROUND(D201*100000/Население!B25,1))</f>
        <v>0</v>
      </c>
      <c r="F201" s="40">
        <v>0</v>
      </c>
      <c r="G201" s="43">
        <f>IF(OR(F201="-",Население!B25="-"),"-",ROUND(F201*100000/Население!B25,1))</f>
        <v>0</v>
      </c>
      <c r="H201" s="40">
        <v>0</v>
      </c>
      <c r="I201" s="43">
        <f>IF(OR(H201="-",Население!B25="-"),"-",ROUND(H201*100000/Население!B25,1))</f>
        <v>0</v>
      </c>
      <c r="J201" s="40">
        <v>0</v>
      </c>
      <c r="K201" s="43">
        <f>IF(OR(J201="-",Население!B25="-"),"-",ROUND(J201*100000/Население!B25,1))</f>
        <v>0</v>
      </c>
      <c r="L201" s="40">
        <v>0</v>
      </c>
      <c r="M201" s="43">
        <f>IF(OR(L201="-",Население!B25="-"),"-",ROUND(L201*100000/Население!B25,1))</f>
        <v>0</v>
      </c>
    </row>
    <row r="202" spans="1:13" ht="12">
      <c r="A202" s="41" t="s">
        <v>26</v>
      </c>
      <c r="B202" s="40">
        <v>0</v>
      </c>
      <c r="C202" s="43">
        <f>IF(OR(B202="-",Население!B26="-"),"-",ROUND(B202*100000/Население!B26,1))</f>
        <v>0</v>
      </c>
      <c r="D202" s="40">
        <v>0</v>
      </c>
      <c r="E202" s="43">
        <f>IF(OR(D202="-",Население!B26="-"),"-",ROUND(D202*100000/Население!B26,1))</f>
        <v>0</v>
      </c>
      <c r="F202" s="40">
        <v>0</v>
      </c>
      <c r="G202" s="43">
        <f>IF(OR(F202="-",Население!B26="-"),"-",ROUND(F202*100000/Население!B26,1))</f>
        <v>0</v>
      </c>
      <c r="H202" s="40">
        <v>0</v>
      </c>
      <c r="I202" s="43">
        <f>IF(OR(H202="-",Население!B26="-"),"-",ROUND(H202*100000/Население!B26,1))</f>
        <v>0</v>
      </c>
      <c r="J202" s="40">
        <v>0</v>
      </c>
      <c r="K202" s="43">
        <f>IF(OR(J202="-",Население!B26="-"),"-",ROUND(J202*100000/Население!B26,1))</f>
        <v>0</v>
      </c>
      <c r="L202" s="40">
        <v>0</v>
      </c>
      <c r="M202" s="43">
        <f>IF(OR(L202="-",Население!B26="-"),"-",ROUND(L202*100000/Население!B26,1))</f>
        <v>0</v>
      </c>
    </row>
    <row r="203" spans="1:13" ht="12">
      <c r="A203" s="41" t="s">
        <v>27</v>
      </c>
      <c r="B203" s="40">
        <v>0</v>
      </c>
      <c r="C203" s="43">
        <f>IF(OR(B203="-",Население!B27="-"),"-",ROUND(B203*100000/Население!B27,1))</f>
        <v>0</v>
      </c>
      <c r="D203" s="40">
        <v>0</v>
      </c>
      <c r="E203" s="43">
        <f>IF(OR(D203="-",Население!B27="-"),"-",ROUND(D203*100000/Население!B27,1))</f>
        <v>0</v>
      </c>
      <c r="F203" s="40">
        <v>0</v>
      </c>
      <c r="G203" s="43">
        <f>IF(OR(F203="-",Население!B27="-"),"-",ROUND(F203*100000/Население!B27,1))</f>
        <v>0</v>
      </c>
      <c r="H203" s="40">
        <v>0</v>
      </c>
      <c r="I203" s="43">
        <f>IF(OR(H203="-",Население!B27="-"),"-",ROUND(H203*100000/Население!B27,1))</f>
        <v>0</v>
      </c>
      <c r="J203" s="40">
        <v>0</v>
      </c>
      <c r="K203" s="43">
        <f>IF(OR(J203="-",Население!B27="-"),"-",ROUND(J203*100000/Население!B27,1))</f>
        <v>0</v>
      </c>
      <c r="L203" s="40">
        <v>0</v>
      </c>
      <c r="M203" s="43">
        <f>IF(OR(L203="-",Население!B27="-"),"-",ROUND(L203*100000/Население!B27,1))</f>
        <v>0</v>
      </c>
    </row>
    <row r="204" spans="1:13" ht="12">
      <c r="A204" s="41" t="s">
        <v>44</v>
      </c>
      <c r="B204" s="40">
        <v>0</v>
      </c>
      <c r="C204" s="43">
        <f>IF(OR(B204="-",Население!B28="-"),"-",ROUND(B204*100000/Население!B28,1))</f>
        <v>0</v>
      </c>
      <c r="D204" s="40">
        <v>0</v>
      </c>
      <c r="E204" s="43">
        <f>IF(OR(D204="-",Население!B28="-"),"-",ROUND(D204*100000/Население!B28,1))</f>
        <v>0</v>
      </c>
      <c r="F204" s="40">
        <v>0</v>
      </c>
      <c r="G204" s="43">
        <f>IF(OR(F204="-",Население!B28="-"),"-",ROUND(F204*100000/Население!B28,1))</f>
        <v>0</v>
      </c>
      <c r="H204" s="40">
        <v>0</v>
      </c>
      <c r="I204" s="43">
        <f>IF(OR(H204="-",Население!B28="-"),"-",ROUND(H204*100000/Население!B28,1))</f>
        <v>0</v>
      </c>
      <c r="J204" s="40">
        <v>0</v>
      </c>
      <c r="K204" s="43">
        <f>IF(OR(J204="-",Население!B28="-"),"-",ROUND(J204*100000/Население!B28,1))</f>
        <v>0</v>
      </c>
      <c r="L204" s="40">
        <v>0</v>
      </c>
      <c r="M204" s="43">
        <f>IF(OR(L204="-",Население!B28="-"),"-",ROUND(L204*100000/Население!B28,1))</f>
        <v>0</v>
      </c>
    </row>
    <row r="205" spans="1:13" ht="12">
      <c r="A205" s="41" t="s">
        <v>28</v>
      </c>
      <c r="B205" s="40">
        <v>0</v>
      </c>
      <c r="C205" s="43">
        <f>IF(OR(B205="-",Население!B29="-"),"-",ROUND(B205*100000/Население!B29,1))</f>
        <v>0</v>
      </c>
      <c r="D205" s="40">
        <v>0</v>
      </c>
      <c r="E205" s="43">
        <f>IF(OR(D205="-",Население!B29="-"),"-",ROUND(D205*100000/Население!B29,1))</f>
        <v>0</v>
      </c>
      <c r="F205" s="40">
        <v>0</v>
      </c>
      <c r="G205" s="43">
        <f>IF(OR(F205="-",Население!B29="-"),"-",ROUND(F205*100000/Население!B29,1))</f>
        <v>0</v>
      </c>
      <c r="H205" s="40">
        <v>0</v>
      </c>
      <c r="I205" s="43">
        <f>IF(OR(H205="-",Население!B29="-"),"-",ROUND(H205*100000/Население!B29,1))</f>
        <v>0</v>
      </c>
      <c r="J205" s="40">
        <v>0</v>
      </c>
      <c r="K205" s="43">
        <f>IF(OR(J205="-",Население!B29="-"),"-",ROUND(J205*100000/Население!B29,1))</f>
        <v>0</v>
      </c>
      <c r="L205" s="40">
        <v>0</v>
      </c>
      <c r="M205" s="43">
        <f>IF(OR(L205="-",Население!B29="-"),"-",ROUND(L205*100000/Население!B29,1))</f>
        <v>0</v>
      </c>
    </row>
    <row r="206" spans="1:13" ht="12">
      <c r="A206" s="41" t="s">
        <v>29</v>
      </c>
      <c r="B206" s="40">
        <v>0</v>
      </c>
      <c r="C206" s="43">
        <f>IF(OR(B206="-",Население!B30="-"),"-",ROUND(B206*100000/Население!B30,1))</f>
        <v>0</v>
      </c>
      <c r="D206" s="40">
        <v>0</v>
      </c>
      <c r="E206" s="43">
        <f>IF(OR(D206="-",Население!B30="-"),"-",ROUND(D206*100000/Население!B30,1))</f>
        <v>0</v>
      </c>
      <c r="F206" s="40">
        <v>0</v>
      </c>
      <c r="G206" s="43">
        <f>IF(OR(F206="-",Население!B30="-"),"-",ROUND(F206*100000/Население!B30,1))</f>
        <v>0</v>
      </c>
      <c r="H206" s="40">
        <v>0</v>
      </c>
      <c r="I206" s="43">
        <f>IF(OR(H206="-",Население!B30="-"),"-",ROUND(H206*100000/Население!B30,1))</f>
        <v>0</v>
      </c>
      <c r="J206" s="40">
        <v>0</v>
      </c>
      <c r="K206" s="43">
        <f>IF(OR(J206="-",Население!B30="-"),"-",ROUND(J206*100000/Население!B30,1))</f>
        <v>0</v>
      </c>
      <c r="L206" s="40">
        <v>0</v>
      </c>
      <c r="M206" s="43">
        <f>IF(OR(L206="-",Население!B30="-"),"-",ROUND(L206*100000/Население!B30,1))</f>
        <v>0</v>
      </c>
    </row>
    <row r="207" spans="1:13" ht="12">
      <c r="A207" s="41" t="s">
        <v>77</v>
      </c>
      <c r="B207" s="40">
        <v>0</v>
      </c>
      <c r="C207" s="43">
        <f>IF(OR(B207="-",Население!B36="-"),"-",ROUND(B207*100000/Население!B36,1))</f>
        <v>0</v>
      </c>
      <c r="D207" s="40">
        <v>0</v>
      </c>
      <c r="E207" s="43">
        <f>IF(OR(D207="-",Население!B36="-"),"-",ROUND(D207*100000/Население!B36,1))</f>
        <v>0</v>
      </c>
      <c r="F207" s="40">
        <v>0</v>
      </c>
      <c r="G207" s="43">
        <f>IF(OR(F207="-",Население!B36="-"),"-",ROUND(F207*100000/Население!B36,1))</f>
        <v>0</v>
      </c>
      <c r="H207" s="40">
        <v>0</v>
      </c>
      <c r="I207" s="43">
        <f>IF(OR(H207="-",Население!B36="-"),"-",ROUND(H207*100000/Население!B36,1))</f>
        <v>0</v>
      </c>
      <c r="J207" s="40">
        <v>0</v>
      </c>
      <c r="K207" s="43">
        <f>IF(OR(J207="-",Население!B36="-"),"-",ROUND(J207*100000/Население!B36,1))</f>
        <v>0</v>
      </c>
      <c r="L207" s="40">
        <v>0</v>
      </c>
      <c r="M207" s="43">
        <f>IF(OR(L207="-",Население!B36="-"),"-",ROUND(L207*100000/Население!B36,1))</f>
        <v>0</v>
      </c>
    </row>
    <row r="208" spans="1:13" ht="12">
      <c r="A208" s="41" t="s">
        <v>30</v>
      </c>
      <c r="B208" s="40">
        <v>0</v>
      </c>
      <c r="C208" s="43">
        <f>IF(OR(B208="-",Население!B31="-"),"-",ROUND(B208*100000/Население!B31,1))</f>
        <v>0</v>
      </c>
      <c r="D208" s="40">
        <v>0</v>
      </c>
      <c r="E208" s="43">
        <f>IF(OR(D208="-",Население!B31="-"),"-",ROUND(D208*100000/Население!B31,1))</f>
        <v>0</v>
      </c>
      <c r="F208" s="40">
        <v>0</v>
      </c>
      <c r="G208" s="43">
        <f>IF(OR(F208="-",Население!B31="-"),"-",ROUND(F208*100000/Население!B31,1))</f>
        <v>0</v>
      </c>
      <c r="H208" s="40">
        <v>0</v>
      </c>
      <c r="I208" s="43">
        <f>IF(OR(H208="-",Население!B31="-"),"-",ROUND(H208*100000/Население!B31,1))</f>
        <v>0</v>
      </c>
      <c r="J208" s="40">
        <v>0</v>
      </c>
      <c r="K208" s="43">
        <f>IF(OR(J208="-",Население!B31="-"),"-",ROUND(J208*100000/Население!B31,1))</f>
        <v>0</v>
      </c>
      <c r="L208" s="40">
        <v>0</v>
      </c>
      <c r="M208" s="43">
        <f>IF(OR(L208="-",Население!B31="-"),"-",ROUND(L208*100000/Население!B31,1))</f>
        <v>0</v>
      </c>
    </row>
    <row r="209" spans="1:13" ht="12">
      <c r="A209" s="41" t="s">
        <v>31</v>
      </c>
      <c r="B209" s="40">
        <v>0</v>
      </c>
      <c r="C209" s="43">
        <f>IF(OR(B209="-",Население!B32="-"),"-",ROUND(B209*100000/Население!B32,1))</f>
        <v>0</v>
      </c>
      <c r="D209" s="40">
        <v>0</v>
      </c>
      <c r="E209" s="43">
        <f>IF(OR(D209="-",Население!B32="-"),"-",ROUND(D209*100000/Население!B32,1))</f>
        <v>0</v>
      </c>
      <c r="F209" s="40">
        <v>0</v>
      </c>
      <c r="G209" s="43">
        <f>IF(OR(F209="-",Население!B32="-"),"-",ROUND(F209*100000/Население!B32,1))</f>
        <v>0</v>
      </c>
      <c r="H209" s="40">
        <v>0</v>
      </c>
      <c r="I209" s="43">
        <f>IF(OR(H209="-",Население!B32="-"),"-",ROUND(H209*100000/Население!B32,1))</f>
        <v>0</v>
      </c>
      <c r="J209" s="40">
        <v>0</v>
      </c>
      <c r="K209" s="43">
        <f>IF(OR(J209="-",Население!B32="-"),"-",ROUND(J209*100000/Население!B32,1))</f>
        <v>0</v>
      </c>
      <c r="L209" s="40">
        <v>0</v>
      </c>
      <c r="M209" s="43">
        <f>IF(OR(L209="-",Население!B32="-"),"-",ROUND(L209*100000/Население!B32,1))</f>
        <v>0</v>
      </c>
    </row>
    <row r="210" spans="1:13" ht="12">
      <c r="A210" s="41" t="s">
        <v>32</v>
      </c>
      <c r="B210" s="40">
        <v>0</v>
      </c>
      <c r="C210" s="43">
        <f>IF(OR(B210="-",Население!B33="-"),"-",ROUND(B210*100000/Население!B33,1))</f>
        <v>0</v>
      </c>
      <c r="D210" s="40">
        <v>0</v>
      </c>
      <c r="E210" s="43">
        <f>IF(OR(D210="-",Население!B33="-"),"-",ROUND(D210*100000/Население!B33,1))</f>
        <v>0</v>
      </c>
      <c r="F210" s="40">
        <v>0</v>
      </c>
      <c r="G210" s="43">
        <f>IF(OR(F210="-",Население!B33="-"),"-",ROUND(F210*100000/Население!B33,1))</f>
        <v>0</v>
      </c>
      <c r="H210" s="40">
        <v>0</v>
      </c>
      <c r="I210" s="43">
        <f>IF(OR(H210="-",Население!B33="-"),"-",ROUND(H210*100000/Население!B33,1))</f>
        <v>0</v>
      </c>
      <c r="J210" s="40">
        <v>0</v>
      </c>
      <c r="K210" s="43">
        <f>IF(OR(J210="-",Население!B33="-"),"-",ROUND(J210*100000/Население!B33,1))</f>
        <v>0</v>
      </c>
      <c r="L210" s="40">
        <v>0</v>
      </c>
      <c r="M210" s="43">
        <f>IF(OR(L210="-",Население!B33="-"),"-",ROUND(L210*100000/Население!B33,1))</f>
        <v>0</v>
      </c>
    </row>
    <row r="211" spans="1:13" ht="12">
      <c r="A211" s="41"/>
      <c r="B211" s="40"/>
      <c r="C211" s="43" t="e">
        <f>IF(OR(B211="-",Население!B34="-"),"-",ROUND(B211*100000/Население!B34,1))</f>
        <v>#DIV/0!</v>
      </c>
      <c r="D211" s="40">
        <v>0</v>
      </c>
      <c r="E211" s="43" t="e">
        <f>IF(OR(D211="-",Население!B34="-"),"-",ROUND(D211*100000/Население!B34,1))</f>
        <v>#DIV/0!</v>
      </c>
      <c r="F211" s="40"/>
      <c r="G211" s="43" t="e">
        <f>IF(OR(F211="-",Население!B34="-"),"-",ROUND(F211*100000/Население!B34,1))</f>
        <v>#DIV/0!</v>
      </c>
      <c r="H211" s="40">
        <v>0</v>
      </c>
      <c r="I211" s="43" t="e">
        <f>IF(OR(H211="-",Население!B34="-"),"-",ROUND(H211*100000/Население!B34,1))</f>
        <v>#DIV/0!</v>
      </c>
      <c r="J211" s="40"/>
      <c r="K211" s="43" t="e">
        <f>IF(OR(J211="-",Население!B34="-"),"-",ROUND(J211*100000/Население!B34,1))</f>
        <v>#DIV/0!</v>
      </c>
      <c r="L211" s="40">
        <v>0</v>
      </c>
      <c r="M211" s="43" t="e">
        <f>IF(OR(L211="-",Население!B34="-"),"-",ROUND(L211*100000/Население!B34,1))</f>
        <v>#DIV/0!</v>
      </c>
    </row>
    <row r="212" spans="1:13" ht="12">
      <c r="A212" s="41" t="s">
        <v>43</v>
      </c>
      <c r="B212" s="40"/>
      <c r="C212" s="43" t="e">
        <f>IF(OR(B212="-",Население!B35="-"),"-",ROUND(B212*100000/Население!B35,1))</f>
        <v>#DIV/0!</v>
      </c>
      <c r="D212" s="43"/>
      <c r="E212" s="43" t="e">
        <f>IF(OR(D212="-",Население!B35="-"),"-",ROUND(D212*100000/Население!B35,1))</f>
        <v>#DIV/0!</v>
      </c>
      <c r="F212" s="40"/>
      <c r="G212" s="43" t="e">
        <f>IF(OR(F212="-",Население!B35="-"),"-",ROUND(F212*100000/Население!B35,1))</f>
        <v>#DIV/0!</v>
      </c>
      <c r="H212" s="40">
        <v>0</v>
      </c>
      <c r="I212" s="43" t="e">
        <f>IF(OR(H212="-",Население!B35="-"),"-",ROUND(H212*100000/Население!B35,1))</f>
        <v>#DIV/0!</v>
      </c>
      <c r="J212" s="40"/>
      <c r="K212" s="43" t="e">
        <f>IF(OR(J212="-",Население!B35="-"),"-",ROUND(J212*100000/Население!B35,1))</f>
        <v>#DIV/0!</v>
      </c>
      <c r="L212" s="40"/>
      <c r="M212" s="43" t="e">
        <f>IF(OR(L212="-",Население!B35="-"),"-",ROUND(L212*100000/Население!B35,1))</f>
        <v>#DIV/0!</v>
      </c>
    </row>
    <row r="213" spans="1:13" ht="12">
      <c r="A213" s="42" t="s">
        <v>33</v>
      </c>
      <c r="B213" s="42" t="str">
        <f>IF(SUM(B178:B212)&lt;&gt;0,SUM(B178:B212),"-")</f>
        <v>-</v>
      </c>
      <c r="C213" s="42" t="str">
        <f>IF(OR(B213="-",Население!B37="-"),"-",ROUND(B213*100000/Население!B37,1))</f>
        <v>-</v>
      </c>
      <c r="D213" s="42" t="str">
        <f>IF(SUM(D178:D212)&lt;&gt;0,SUM(D178:D212),"-")</f>
        <v>-</v>
      </c>
      <c r="E213" s="42" t="str">
        <f>IF(OR(D213="-",Население!B37="-"),"-",ROUND(D213*100000/Население!B37,1))</f>
        <v>-</v>
      </c>
      <c r="F213" s="42" t="str">
        <f>IF(SUM(F178:F212)&lt;&gt;0,SUM(F178:F212),"-")</f>
        <v>-</v>
      </c>
      <c r="G213" s="42" t="str">
        <f>IF(OR(F213="-",Население!B37="-"),"-",ROUND(F213*100000/Население!B37,1))</f>
        <v>-</v>
      </c>
      <c r="H213" s="42" t="str">
        <f>IF(SUM(H178:H212)&lt;&gt;0,SUM(H178:H212),"-")</f>
        <v>-</v>
      </c>
      <c r="I213" s="42" t="str">
        <f>IF(OR(H213="-",Население!B37="-"),"-",ROUND(H213*100000/Население!B37,1))</f>
        <v>-</v>
      </c>
      <c r="J213" s="42" t="str">
        <f>IF(SUM(J178:J212)&lt;&gt;0,SUM(J178:J212),"-")</f>
        <v>-</v>
      </c>
      <c r="K213" s="42" t="str">
        <f>IF(OR(J213="-",Население!B37="-"),"-",ROUND(J213*100000/Население!B37,1))</f>
        <v>-</v>
      </c>
      <c r="L213" s="42" t="str">
        <f>IF(SUM(L178:L212)&lt;&gt;0,SUM(L178:L212),"-")</f>
        <v>-</v>
      </c>
      <c r="M213" s="42" t="str">
        <f>IF(OR(L213="-",Население!B37="-"),"-",ROUND(L213*100000/Население!B37,1))</f>
        <v>-</v>
      </c>
    </row>
    <row r="217" spans="1:9" ht="14.25">
      <c r="A217" s="53" t="s">
        <v>87</v>
      </c>
      <c r="B217" s="53"/>
      <c r="C217" s="53"/>
      <c r="D217" s="53"/>
      <c r="E217" s="53"/>
      <c r="F217" s="53"/>
      <c r="G217" s="53"/>
      <c r="H217" s="53"/>
      <c r="I217" s="53"/>
    </row>
    <row r="219" spans="1:9" ht="12">
      <c r="A219" s="51" t="s">
        <v>46</v>
      </c>
      <c r="B219" s="51" t="s">
        <v>70</v>
      </c>
      <c r="C219" s="51"/>
      <c r="D219" s="51"/>
      <c r="E219" s="51"/>
      <c r="F219" s="51" t="s">
        <v>91</v>
      </c>
      <c r="G219" s="51"/>
      <c r="H219" s="51"/>
      <c r="I219" s="51"/>
    </row>
    <row r="220" spans="1:9" ht="12">
      <c r="A220" s="51"/>
      <c r="B220" s="13" t="s">
        <v>38</v>
      </c>
      <c r="C220" s="13" t="s">
        <v>39</v>
      </c>
      <c r="D220" s="13" t="s">
        <v>40</v>
      </c>
      <c r="E220" s="13" t="s">
        <v>41</v>
      </c>
      <c r="F220" s="13" t="s">
        <v>38</v>
      </c>
      <c r="G220" s="13" t="s">
        <v>39</v>
      </c>
      <c r="H220" s="13" t="s">
        <v>40</v>
      </c>
      <c r="I220" s="13" t="s">
        <v>41</v>
      </c>
    </row>
    <row r="221" spans="1:9" ht="12">
      <c r="A221" s="18" t="s">
        <v>2</v>
      </c>
      <c r="B221" s="29">
        <v>0</v>
      </c>
      <c r="C221" s="14">
        <f>IF(OR(B221="-",Население!B2="-"),"-",ROUND(B221*100000/Население!B2,1))</f>
        <v>0</v>
      </c>
      <c r="D221" s="29"/>
      <c r="E221" s="14">
        <f>IF(OR(D221="-",Население!B2="-"),"-",ROUND(D221*100000/Население!B2,1))</f>
        <v>0</v>
      </c>
      <c r="F221" s="29">
        <v>0</v>
      </c>
      <c r="G221" s="14">
        <f>IF(OR(F221="-",Население!B2="-"),"-",ROUND(F221*100000/Население!B2,1))</f>
        <v>0</v>
      </c>
      <c r="H221" s="29">
        <v>0</v>
      </c>
      <c r="I221" s="14">
        <f>IF(OR(H221="-",Население!B2="-"),"-",ROUND(H221*100000/Население!B2,1))</f>
        <v>0</v>
      </c>
    </row>
    <row r="222" spans="1:9" ht="12">
      <c r="A222" s="18" t="s">
        <v>3</v>
      </c>
      <c r="B222" s="29">
        <v>0</v>
      </c>
      <c r="C222" s="14">
        <f>IF(OR(B222="-",Население!B3="-"),"-",ROUND(B222*100000/Население!B3,1))</f>
        <v>0</v>
      </c>
      <c r="D222" s="29"/>
      <c r="E222" s="14">
        <f>IF(OR(D222="-",Население!B3="-"),"-",ROUND(D222*100000/Население!B3,1))</f>
        <v>0</v>
      </c>
      <c r="F222" s="29">
        <v>0</v>
      </c>
      <c r="G222" s="14">
        <f>IF(OR(F222="-",Население!B3="-"),"-",ROUND(F222*100000/Население!B3,1))</f>
        <v>0</v>
      </c>
      <c r="H222" s="29">
        <v>0</v>
      </c>
      <c r="I222" s="14">
        <f>IF(OR(H222="-",Население!B3="-"),"-",ROUND(H222*100000/Население!B3,1))</f>
        <v>0</v>
      </c>
    </row>
    <row r="223" spans="1:9" ht="12">
      <c r="A223" s="18" t="s">
        <v>4</v>
      </c>
      <c r="B223" s="29">
        <v>0</v>
      </c>
      <c r="C223" s="14">
        <f>IF(OR(B223="-",Население!B4="-"),"-",ROUND(B223*100000/Население!B4,1))</f>
        <v>0</v>
      </c>
      <c r="D223" s="29"/>
      <c r="E223" s="14">
        <f>IF(OR(D223="-",Население!B4="-"),"-",ROUND(D223*100000/Население!B4,1))</f>
        <v>0</v>
      </c>
      <c r="F223" s="29">
        <v>0</v>
      </c>
      <c r="G223" s="14">
        <f>IF(OR(F223="-",Население!B4="-"),"-",ROUND(F223*100000/Население!B4,1))</f>
        <v>0</v>
      </c>
      <c r="H223" s="29">
        <v>0</v>
      </c>
      <c r="I223" s="14">
        <f>IF(OR(H223="-",Население!B4="-"),"-",ROUND(H223*100000/Население!B4,1))</f>
        <v>0</v>
      </c>
    </row>
    <row r="224" spans="1:9" ht="12">
      <c r="A224" s="18" t="s">
        <v>5</v>
      </c>
      <c r="B224" s="29">
        <v>0</v>
      </c>
      <c r="C224" s="14">
        <f>IF(OR(B224="-",Население!B5="-"),"-",ROUND(B224*100000/Население!B5,1))</f>
        <v>0</v>
      </c>
      <c r="D224" s="29"/>
      <c r="E224" s="14">
        <f>IF(OR(D224="-",Население!B5="-"),"-",ROUND(D224*100000/Население!B5,1))</f>
        <v>0</v>
      </c>
      <c r="F224" s="29">
        <v>0</v>
      </c>
      <c r="G224" s="14">
        <f>IF(OR(F224="-",Население!B5="-"),"-",ROUND(F224*100000/Население!B5,1))</f>
        <v>0</v>
      </c>
      <c r="H224" s="29">
        <v>0</v>
      </c>
      <c r="I224" s="14">
        <f>IF(OR(H224="-",Население!B5="-"),"-",ROUND(H224*100000/Население!B5,1))</f>
        <v>0</v>
      </c>
    </row>
    <row r="225" spans="1:9" ht="12">
      <c r="A225" s="18" t="s">
        <v>6</v>
      </c>
      <c r="B225" s="29">
        <v>0</v>
      </c>
      <c r="C225" s="14">
        <f>IF(OR(B225="-",Население!B6="-"),"-",ROUND(B225*100000/Население!B6,1))</f>
        <v>0</v>
      </c>
      <c r="D225" s="29"/>
      <c r="E225" s="14">
        <f>IF(OR(D225="-",Население!B6="-"),"-",ROUND(D225*100000/Население!B6,1))</f>
        <v>0</v>
      </c>
      <c r="F225" s="29">
        <v>0</v>
      </c>
      <c r="G225" s="14">
        <f>IF(OR(F225="-",Население!B6="-"),"-",ROUND(F225*100000/Население!B6,1))</f>
        <v>0</v>
      </c>
      <c r="H225" s="29">
        <v>0</v>
      </c>
      <c r="I225" s="14">
        <f>IF(OR(H225="-",Население!B6="-"),"-",ROUND(H225*100000/Население!B6,1))</f>
        <v>0</v>
      </c>
    </row>
    <row r="226" spans="1:9" ht="12">
      <c r="A226" s="18" t="s">
        <v>7</v>
      </c>
      <c r="B226" s="29">
        <v>0</v>
      </c>
      <c r="C226" s="14">
        <f>IF(OR(B226="-",Население!B7="-"),"-",ROUND(B226*100000/Население!B7,1))</f>
        <v>0</v>
      </c>
      <c r="D226" s="29"/>
      <c r="E226" s="14">
        <f>IF(OR(D226="-",Население!B7="-"),"-",ROUND(D226*100000/Население!B7,1))</f>
        <v>0</v>
      </c>
      <c r="F226" s="29">
        <v>0</v>
      </c>
      <c r="G226" s="14">
        <f>IF(OR(F226="-",Население!B7="-"),"-",ROUND(F226*100000/Население!B7,1))</f>
        <v>0</v>
      </c>
      <c r="H226" s="29">
        <v>0</v>
      </c>
      <c r="I226" s="14">
        <f>IF(OR(H226="-",Население!B7="-"),"-",ROUND(H226*100000/Население!B7,1))</f>
        <v>0</v>
      </c>
    </row>
    <row r="227" spans="1:9" ht="12">
      <c r="A227" s="18" t="s">
        <v>8</v>
      </c>
      <c r="B227" s="29">
        <v>0</v>
      </c>
      <c r="C227" s="14">
        <f>IF(OR(B227="-",Население!B8="-"),"-",ROUND(B227*100000/Население!B8,1))</f>
        <v>0</v>
      </c>
      <c r="D227" s="29"/>
      <c r="E227" s="14">
        <f>IF(OR(D227="-",Население!B8="-"),"-",ROUND(D227*100000/Население!B8,1))</f>
        <v>0</v>
      </c>
      <c r="F227" s="29">
        <v>0</v>
      </c>
      <c r="G227" s="14">
        <f>IF(OR(F227="-",Население!B8="-"),"-",ROUND(F227*100000/Население!B8,1))</f>
        <v>0</v>
      </c>
      <c r="H227" s="29">
        <v>0</v>
      </c>
      <c r="I227" s="14">
        <f>IF(OR(H227="-",Население!B8="-"),"-",ROUND(H227*100000/Население!B8,1))</f>
        <v>0</v>
      </c>
    </row>
    <row r="228" spans="1:9" ht="12">
      <c r="A228" s="18" t="s">
        <v>9</v>
      </c>
      <c r="B228" s="29">
        <v>0</v>
      </c>
      <c r="C228" s="14">
        <f>IF(OR(B228="-",Население!B9="-"),"-",ROUND(B228*100000/Население!B9,1))</f>
        <v>0</v>
      </c>
      <c r="D228" s="29"/>
      <c r="E228" s="14">
        <f>IF(OR(D228="-",Население!B9="-"),"-",ROUND(D228*100000/Население!B9,1))</f>
        <v>0</v>
      </c>
      <c r="F228" s="29">
        <v>0</v>
      </c>
      <c r="G228" s="14">
        <f>IF(OR(F228="-",Население!B9="-"),"-",ROUND(F228*100000/Население!B9,1))</f>
        <v>0</v>
      </c>
      <c r="H228" s="29">
        <v>0</v>
      </c>
      <c r="I228" s="14">
        <f>IF(OR(H228="-",Население!B9="-"),"-",ROUND(H228*100000/Население!B9,1))</f>
        <v>0</v>
      </c>
    </row>
    <row r="229" spans="1:9" ht="12">
      <c r="A229" s="18" t="s">
        <v>10</v>
      </c>
      <c r="B229" s="29">
        <v>0</v>
      </c>
      <c r="C229" s="14">
        <f>IF(OR(B229="-",Население!B10="-"),"-",ROUND(B229*100000/Население!B10,1))</f>
        <v>0</v>
      </c>
      <c r="D229" s="29"/>
      <c r="E229" s="14">
        <f>IF(OR(D229="-",Население!B10="-"),"-",ROUND(D229*100000/Население!B10,1))</f>
        <v>0</v>
      </c>
      <c r="F229" s="29">
        <v>0</v>
      </c>
      <c r="G229" s="14">
        <f>IF(OR(F229="-",Население!B10="-"),"-",ROUND(F229*100000/Население!B10,1))</f>
        <v>0</v>
      </c>
      <c r="H229" s="29">
        <v>0</v>
      </c>
      <c r="I229" s="14">
        <f>IF(OR(H229="-",Население!B10="-"),"-",ROUND(H229*100000/Население!B10,1))</f>
        <v>0</v>
      </c>
    </row>
    <row r="230" spans="1:9" ht="12">
      <c r="A230" s="18" t="s">
        <v>11</v>
      </c>
      <c r="B230" s="29">
        <v>0</v>
      </c>
      <c r="C230" s="14">
        <f>IF(OR(B230="-",Население!B11="-"),"-",ROUND(B230*100000/Население!B11,1))</f>
        <v>0</v>
      </c>
      <c r="D230" s="29"/>
      <c r="E230" s="14">
        <f>IF(OR(D230="-",Население!B11="-"),"-",ROUND(D230*100000/Население!B11,1))</f>
        <v>0</v>
      </c>
      <c r="F230" s="29">
        <v>0</v>
      </c>
      <c r="G230" s="14">
        <f>IF(OR(F230="-",Население!B11="-"),"-",ROUND(F230*100000/Население!B11,1))</f>
        <v>0</v>
      </c>
      <c r="H230" s="29">
        <v>0</v>
      </c>
      <c r="I230" s="14">
        <f>IF(OR(H230="-",Население!B11="-"),"-",ROUND(H230*100000/Население!B11,1))</f>
        <v>0</v>
      </c>
    </row>
    <row r="231" spans="1:9" ht="12">
      <c r="A231" s="18" t="s">
        <v>12</v>
      </c>
      <c r="B231" s="29">
        <v>0</v>
      </c>
      <c r="C231" s="14">
        <f>IF(OR(B231="-",Население!B12="-"),"-",ROUND(B231*100000/Население!B12,1))</f>
        <v>0</v>
      </c>
      <c r="D231" s="29"/>
      <c r="E231" s="14">
        <f>IF(OR(D231="-",Население!B12="-"),"-",ROUND(D231*100000/Население!B12,1))</f>
        <v>0</v>
      </c>
      <c r="F231" s="29">
        <v>0</v>
      </c>
      <c r="G231" s="14">
        <f>IF(OR(F231="-",Население!B12="-"),"-",ROUND(F231*100000/Население!B12,1))</f>
        <v>0</v>
      </c>
      <c r="H231" s="29">
        <v>0</v>
      </c>
      <c r="I231" s="14">
        <f>IF(OR(H231="-",Население!B12="-"),"-",ROUND(H231*100000/Население!B12,1))</f>
        <v>0</v>
      </c>
    </row>
    <row r="232" spans="1:9" ht="12">
      <c r="A232" s="18" t="s">
        <v>13</v>
      </c>
      <c r="B232" s="29">
        <v>0</v>
      </c>
      <c r="C232" s="14">
        <f>IF(OR(B232="-",Население!B13="-"),"-",ROUND(B232*100000/Население!B13,1))</f>
        <v>0</v>
      </c>
      <c r="D232" s="29"/>
      <c r="E232" s="14">
        <f>IF(OR(D232="-",Население!B13="-"),"-",ROUND(D232*100000/Население!B13,1))</f>
        <v>0</v>
      </c>
      <c r="F232" s="29">
        <v>0</v>
      </c>
      <c r="G232" s="14">
        <f>IF(OR(F232="-",Население!B13="-"),"-",ROUND(F232*100000/Население!B13,1))</f>
        <v>0</v>
      </c>
      <c r="H232" s="29">
        <v>0</v>
      </c>
      <c r="I232" s="14">
        <f>IF(OR(H232="-",Население!B13="-"),"-",ROUND(H232*100000/Население!B13,1))</f>
        <v>0</v>
      </c>
    </row>
    <row r="233" spans="1:9" ht="12">
      <c r="A233" s="18" t="s">
        <v>14</v>
      </c>
      <c r="B233" s="29">
        <v>0</v>
      </c>
      <c r="C233" s="14">
        <f>IF(OR(B233="-",Население!B14="-"),"-",ROUND(B233*100000/Население!B14,1))</f>
        <v>0</v>
      </c>
      <c r="D233" s="29"/>
      <c r="E233" s="14">
        <f>IF(OR(D233="-",Население!B14="-"),"-",ROUND(D233*100000/Население!B14,1))</f>
        <v>0</v>
      </c>
      <c r="F233" s="29">
        <v>0</v>
      </c>
      <c r="G233" s="14">
        <f>IF(OR(F233="-",Население!B14="-"),"-",ROUND(F233*100000/Население!B14,1))</f>
        <v>0</v>
      </c>
      <c r="H233" s="29">
        <v>0</v>
      </c>
      <c r="I233" s="14">
        <f>IF(OR(H233="-",Население!B14="-"),"-",ROUND(H233*100000/Население!B14,1))</f>
        <v>0</v>
      </c>
    </row>
    <row r="234" spans="1:9" ht="12">
      <c r="A234" s="18" t="s">
        <v>15</v>
      </c>
      <c r="B234" s="29">
        <v>0</v>
      </c>
      <c r="C234" s="14">
        <f>IF(OR(B234="-",Население!B15="-"),"-",ROUND(B234*100000/Население!B15,1))</f>
        <v>0</v>
      </c>
      <c r="D234" s="29"/>
      <c r="E234" s="14">
        <f>IF(OR(D234="-",Население!B15="-"),"-",ROUND(D234*100000/Население!B15,1))</f>
        <v>0</v>
      </c>
      <c r="F234" s="29">
        <v>0</v>
      </c>
      <c r="G234" s="14">
        <f>IF(OR(F234="-",Население!B15="-"),"-",ROUND(F234*100000/Население!B15,1))</f>
        <v>0</v>
      </c>
      <c r="H234" s="29">
        <v>0</v>
      </c>
      <c r="I234" s="14">
        <f>IF(OR(H234="-",Население!B15="-"),"-",ROUND(H234*100000/Население!B15,1))</f>
        <v>0</v>
      </c>
    </row>
    <row r="235" spans="1:9" ht="12">
      <c r="A235" s="18" t="s">
        <v>16</v>
      </c>
      <c r="B235" s="29">
        <v>0</v>
      </c>
      <c r="C235" s="14">
        <f>IF(OR(B235="-",Население!B16="-"),"-",ROUND(B235*100000/Население!B16,1))</f>
        <v>0</v>
      </c>
      <c r="D235" s="29"/>
      <c r="E235" s="14">
        <f>IF(OR(D235="-",Население!B16="-"),"-",ROUND(D235*100000/Население!B16,1))</f>
        <v>0</v>
      </c>
      <c r="F235" s="29">
        <v>0</v>
      </c>
      <c r="G235" s="14">
        <f>IF(OR(F235="-",Население!B16="-"),"-",ROUND(F235*100000/Население!B16,1))</f>
        <v>0</v>
      </c>
      <c r="H235" s="29">
        <v>0</v>
      </c>
      <c r="I235" s="14">
        <f>IF(OR(H235="-",Население!B16="-"),"-",ROUND(H235*100000/Население!B16,1))</f>
        <v>0</v>
      </c>
    </row>
    <row r="236" spans="1:9" ht="12">
      <c r="A236" s="18" t="s">
        <v>17</v>
      </c>
      <c r="B236" s="29">
        <v>0</v>
      </c>
      <c r="C236" s="14">
        <f>IF(OR(B236="-",Население!B17="-"),"-",ROUND(B236*100000/Население!B17,1))</f>
        <v>0</v>
      </c>
      <c r="D236" s="29"/>
      <c r="E236" s="14">
        <f>IF(OR(D236="-",Население!B17="-"),"-",ROUND(D236*100000/Население!B17,1))</f>
        <v>0</v>
      </c>
      <c r="F236" s="29">
        <v>0</v>
      </c>
      <c r="G236" s="14">
        <f>IF(OR(F236="-",Население!B17="-"),"-",ROUND(F236*100000/Население!B17,1))</f>
        <v>0</v>
      </c>
      <c r="H236" s="29">
        <v>0</v>
      </c>
      <c r="I236" s="14">
        <f>IF(OR(H236="-",Население!B17="-"),"-",ROUND(H236*100000/Население!B17,1))</f>
        <v>0</v>
      </c>
    </row>
    <row r="237" spans="1:9" ht="12">
      <c r="A237" s="18" t="s">
        <v>18</v>
      </c>
      <c r="B237" s="29">
        <v>0</v>
      </c>
      <c r="C237" s="14">
        <f>IF(OR(B237="-",Население!B18="-"),"-",ROUND(B237*100000/Население!B18,1))</f>
        <v>0</v>
      </c>
      <c r="D237" s="29"/>
      <c r="E237" s="14">
        <f>IF(OR(D237="-",Население!B18="-"),"-",ROUND(D237*100000/Население!B18,1))</f>
        <v>0</v>
      </c>
      <c r="F237" s="29">
        <v>0</v>
      </c>
      <c r="G237" s="14">
        <f>IF(OR(F237="-",Население!B18="-"),"-",ROUND(F237*100000/Население!B18,1))</f>
        <v>0</v>
      </c>
      <c r="H237" s="29">
        <v>0</v>
      </c>
      <c r="I237" s="14">
        <f>IF(OR(H237="-",Население!B18="-"),"-",ROUND(H237*100000/Население!B18,1))</f>
        <v>0</v>
      </c>
    </row>
    <row r="238" spans="1:9" ht="12">
      <c r="A238" s="18" t="s">
        <v>19</v>
      </c>
      <c r="B238" s="29">
        <v>0</v>
      </c>
      <c r="C238" s="14">
        <f>IF(OR(B238="-",Население!B19="-"),"-",ROUND(B238*100000/Население!B19,1))</f>
        <v>0</v>
      </c>
      <c r="D238" s="29"/>
      <c r="E238" s="14">
        <f>IF(OR(D238="-",Население!B19="-"),"-",ROUND(D238*100000/Население!B19,1))</f>
        <v>0</v>
      </c>
      <c r="F238" s="29">
        <v>0</v>
      </c>
      <c r="G238" s="14">
        <f>IF(OR(F238="-",Население!B19="-"),"-",ROUND(F238*100000/Население!B19,1))</f>
        <v>0</v>
      </c>
      <c r="H238" s="29">
        <v>0</v>
      </c>
      <c r="I238" s="14">
        <f>IF(OR(H238="-",Население!B19="-"),"-",ROUND(H238*100000/Население!B19,1))</f>
        <v>0</v>
      </c>
    </row>
    <row r="239" spans="1:9" ht="12">
      <c r="A239" s="18" t="s">
        <v>20</v>
      </c>
      <c r="B239" s="29">
        <v>0</v>
      </c>
      <c r="C239" s="14">
        <f>IF(OR(B239="-",Население!B20="-"),"-",ROUND(B239*100000/Население!B20,1))</f>
        <v>0</v>
      </c>
      <c r="D239" s="29"/>
      <c r="E239" s="14">
        <f>IF(OR(D239="-",Население!B20="-"),"-",ROUND(D239*100000/Население!B20,1))</f>
        <v>0</v>
      </c>
      <c r="F239" s="29">
        <v>0</v>
      </c>
      <c r="G239" s="14">
        <f>IF(OR(F239="-",Население!B20="-"),"-",ROUND(F239*100000/Население!B20,1))</f>
        <v>0</v>
      </c>
      <c r="H239" s="29">
        <v>0</v>
      </c>
      <c r="I239" s="14">
        <f>IF(OR(H239="-",Население!B20="-"),"-",ROUND(H239*100000/Население!B20,1))</f>
        <v>0</v>
      </c>
    </row>
    <row r="240" spans="1:9" ht="12">
      <c r="A240" s="18" t="s">
        <v>21</v>
      </c>
      <c r="B240" s="29">
        <v>0</v>
      </c>
      <c r="C240" s="14">
        <f>IF(OR(B240="-",Население!B21="-"),"-",ROUND(B240*100000/Население!B21,1))</f>
        <v>0</v>
      </c>
      <c r="D240" s="29"/>
      <c r="E240" s="14">
        <f>IF(OR(D240="-",Население!B21="-"),"-",ROUND(D240*100000/Население!B21,1))</f>
        <v>0</v>
      </c>
      <c r="F240" s="29">
        <v>0</v>
      </c>
      <c r="G240" s="14">
        <f>IF(OR(F240="-",Население!B21="-"),"-",ROUND(F240*100000/Население!B21,1))</f>
        <v>0</v>
      </c>
      <c r="H240" s="29">
        <v>0</v>
      </c>
      <c r="I240" s="14">
        <f>IF(OR(H240="-",Население!B21="-"),"-",ROUND(H240*100000/Население!B21,1))</f>
        <v>0</v>
      </c>
    </row>
    <row r="241" spans="1:9" ht="12">
      <c r="A241" s="18" t="s">
        <v>22</v>
      </c>
      <c r="B241" s="29">
        <v>0</v>
      </c>
      <c r="C241" s="14" t="e">
        <f>IF(OR(B241="-",Население!B22="-"),"-",ROUND(B241*100000/Население!B22,1))</f>
        <v>#DIV/0!</v>
      </c>
      <c r="D241" s="29"/>
      <c r="E241" s="14" t="e">
        <f>IF(OR(D241="-",Население!B22="-"),"-",ROUND(D241*100000/Население!B22,1))</f>
        <v>#DIV/0!</v>
      </c>
      <c r="F241" s="29">
        <v>0</v>
      </c>
      <c r="G241" s="14" t="e">
        <f>IF(OR(F241="-",Население!B22="-"),"-",ROUND(F241*100000/Население!B22,1))</f>
        <v>#DIV/0!</v>
      </c>
      <c r="H241" s="29">
        <v>0</v>
      </c>
      <c r="I241" s="14" t="e">
        <f>IF(OR(H241="-",Население!B22="-"),"-",ROUND(H241*100000/Население!B22,1))</f>
        <v>#DIV/0!</v>
      </c>
    </row>
    <row r="242" spans="1:9" ht="12">
      <c r="A242" s="18" t="s">
        <v>23</v>
      </c>
      <c r="B242" s="29">
        <v>0</v>
      </c>
      <c r="C242" s="14">
        <f>IF(OR(B242="-",Население!B23="-"),"-",ROUND(B242*100000/Население!B23,1))</f>
        <v>0</v>
      </c>
      <c r="D242" s="29"/>
      <c r="E242" s="14">
        <f>IF(OR(D242="-",Население!B23="-"),"-",ROUND(D242*100000/Население!B23,1))</f>
        <v>0</v>
      </c>
      <c r="F242" s="29">
        <v>0</v>
      </c>
      <c r="G242" s="14">
        <f>IF(OR(F242="-",Население!B23="-"),"-",ROUND(F242*100000/Население!B23,1))</f>
        <v>0</v>
      </c>
      <c r="H242" s="29">
        <v>0</v>
      </c>
      <c r="I242" s="14">
        <f>IF(OR(H242="-",Население!B23="-"),"-",ROUND(H242*100000/Население!B23,1))</f>
        <v>0</v>
      </c>
    </row>
    <row r="243" spans="1:9" ht="12">
      <c r="A243" s="18" t="s">
        <v>24</v>
      </c>
      <c r="B243" s="29">
        <v>0</v>
      </c>
      <c r="C243" s="14">
        <f>IF(OR(B243="-",Население!B24="-"),"-",ROUND(B243*100000/Население!B24,1))</f>
        <v>0</v>
      </c>
      <c r="D243" s="29"/>
      <c r="E243" s="14">
        <f>IF(OR(D243="-",Население!B24="-"),"-",ROUND(D243*100000/Население!B24,1))</f>
        <v>0</v>
      </c>
      <c r="F243" s="29">
        <v>0</v>
      </c>
      <c r="G243" s="14">
        <f>IF(OR(F243="-",Население!B24="-"),"-",ROUND(F243*100000/Население!B24,1))</f>
        <v>0</v>
      </c>
      <c r="H243" s="29">
        <v>0</v>
      </c>
      <c r="I243" s="14">
        <f>IF(OR(H243="-",Население!B24="-"),"-",ROUND(H243*100000/Население!B24,1))</f>
        <v>0</v>
      </c>
    </row>
    <row r="244" spans="1:9" ht="12">
      <c r="A244" s="18" t="s">
        <v>25</v>
      </c>
      <c r="B244" s="29">
        <v>0</v>
      </c>
      <c r="C244" s="14">
        <f>IF(OR(B244="-",Население!B25="-"),"-",ROUND(B244*100000/Население!B25,1))</f>
        <v>0</v>
      </c>
      <c r="D244" s="29"/>
      <c r="E244" s="14">
        <f>IF(OR(D244="-",Население!B25="-"),"-",ROUND(D244*100000/Население!B25,1))</f>
        <v>0</v>
      </c>
      <c r="F244" s="29">
        <v>0</v>
      </c>
      <c r="G244" s="14">
        <f>IF(OR(F244="-",Население!B25="-"),"-",ROUND(F244*100000/Население!B25,1))</f>
        <v>0</v>
      </c>
      <c r="H244" s="29">
        <v>0</v>
      </c>
      <c r="I244" s="14">
        <f>IF(OR(H244="-",Население!B25="-"),"-",ROUND(H244*100000/Население!B25,1))</f>
        <v>0</v>
      </c>
    </row>
    <row r="245" spans="1:9" ht="12">
      <c r="A245" s="18" t="s">
        <v>26</v>
      </c>
      <c r="B245" s="29">
        <v>0</v>
      </c>
      <c r="C245" s="14">
        <f>IF(OR(B245="-",Население!B26="-"),"-",ROUND(B245*100000/Население!B26,1))</f>
        <v>0</v>
      </c>
      <c r="D245" s="29"/>
      <c r="E245" s="14">
        <f>IF(OR(D245="-",Население!B26="-"),"-",ROUND(D245*100000/Население!B26,1))</f>
        <v>0</v>
      </c>
      <c r="F245" s="29">
        <v>0</v>
      </c>
      <c r="G245" s="14">
        <f>IF(OR(F245="-",Население!B26="-"),"-",ROUND(F245*100000/Население!B26,1))</f>
        <v>0</v>
      </c>
      <c r="H245" s="29">
        <v>0</v>
      </c>
      <c r="I245" s="14">
        <f>IF(OR(H245="-",Население!B26="-"),"-",ROUND(H245*100000/Население!B26,1))</f>
        <v>0</v>
      </c>
    </row>
    <row r="246" spans="1:9" ht="12">
      <c r="A246" s="18" t="s">
        <v>27</v>
      </c>
      <c r="B246" s="29">
        <v>0</v>
      </c>
      <c r="C246" s="14">
        <f>IF(OR(B246="-",Население!B27="-"),"-",ROUND(B246*100000/Население!B27,1))</f>
        <v>0</v>
      </c>
      <c r="D246" s="29"/>
      <c r="E246" s="14">
        <f>IF(OR(D246="-",Население!B27="-"),"-",ROUND(D246*100000/Население!B27,1))</f>
        <v>0</v>
      </c>
      <c r="F246" s="29">
        <v>0</v>
      </c>
      <c r="G246" s="14">
        <f>IF(OR(F246="-",Население!B27="-"),"-",ROUND(F246*100000/Население!B27,1))</f>
        <v>0</v>
      </c>
      <c r="H246" s="29">
        <v>0</v>
      </c>
      <c r="I246" s="14">
        <f>IF(OR(H246="-",Население!B27="-"),"-",ROUND(H246*100000/Население!B27,1))</f>
        <v>0</v>
      </c>
    </row>
    <row r="247" spans="1:9" ht="12">
      <c r="A247" s="18" t="s">
        <v>44</v>
      </c>
      <c r="B247" s="29">
        <v>0</v>
      </c>
      <c r="C247" s="14">
        <f>IF(OR(B247="-",Население!B28="-"),"-",ROUND(B247*100000/Население!B28,1))</f>
        <v>0</v>
      </c>
      <c r="D247" s="29"/>
      <c r="E247" s="14">
        <f>IF(OR(D247="-",Население!B28="-"),"-",ROUND(D247*100000/Население!B28,1))</f>
        <v>0</v>
      </c>
      <c r="F247" s="29">
        <v>0</v>
      </c>
      <c r="G247" s="14">
        <f>IF(OR(F247="-",Население!B28="-"),"-",ROUND(F247*100000/Население!B28,1))</f>
        <v>0</v>
      </c>
      <c r="H247" s="29">
        <v>0</v>
      </c>
      <c r="I247" s="14">
        <f>IF(OR(H247="-",Население!B28="-"),"-",ROUND(H247*100000/Население!B28,1))</f>
        <v>0</v>
      </c>
    </row>
    <row r="248" spans="1:9" ht="12">
      <c r="A248" s="18" t="s">
        <v>28</v>
      </c>
      <c r="B248" s="29">
        <v>0</v>
      </c>
      <c r="C248" s="14">
        <f>IF(OR(B248="-",Население!B29="-"),"-",ROUND(B248*100000/Население!B29,1))</f>
        <v>0</v>
      </c>
      <c r="D248" s="29"/>
      <c r="E248" s="14">
        <f>IF(OR(D248="-",Население!B29="-"),"-",ROUND(D248*100000/Население!B29,1))</f>
        <v>0</v>
      </c>
      <c r="F248" s="29">
        <v>0</v>
      </c>
      <c r="G248" s="31">
        <f>IF(OR(F248="-",Население!B29="-"),"-",ROUND(F248*100000/Население!B29,1))</f>
        <v>0</v>
      </c>
      <c r="H248" s="29">
        <v>0</v>
      </c>
      <c r="I248" s="36">
        <f>IF(OR(H248="-",Население!B29="-"),"-",ROUND(H248*100000/Население!B29,1))</f>
        <v>0</v>
      </c>
    </row>
    <row r="249" spans="1:9" ht="12">
      <c r="A249" s="18" t="s">
        <v>29</v>
      </c>
      <c r="B249" s="29">
        <v>0</v>
      </c>
      <c r="C249" s="14">
        <f>IF(OR(B249="-",Население!B30="-"),"-",ROUND(B249*100000/Население!B30,1))</f>
        <v>0</v>
      </c>
      <c r="D249" s="29"/>
      <c r="E249" s="14">
        <f>IF(OR(D249="-",Население!B30="-"),"-",ROUND(D249*100000/Население!B30,1))</f>
        <v>0</v>
      </c>
      <c r="F249" s="29">
        <v>0</v>
      </c>
      <c r="G249" s="14">
        <f>IF(OR(F249="-",Население!B30="-"),"-",ROUND(F249*100000/Население!B30,1))</f>
        <v>0</v>
      </c>
      <c r="H249" s="29">
        <v>0</v>
      </c>
      <c r="I249" s="14">
        <f>IF(OR(H249="-",Население!B30="-"),"-",ROUND(H249*100000/Население!B30,1))</f>
        <v>0</v>
      </c>
    </row>
    <row r="250" spans="1:9" ht="12">
      <c r="A250" s="18" t="s">
        <v>77</v>
      </c>
      <c r="B250" s="29">
        <v>0</v>
      </c>
      <c r="C250" s="14">
        <f>IF(OR(B250="-",Население!B36="-"),"-",ROUND(B250*100000/Население!B36,1))</f>
        <v>0</v>
      </c>
      <c r="D250" s="29"/>
      <c r="E250" s="14">
        <f>IF(OR(D250="-",Население!B36="-"),"-",ROUND(D250*100000/Население!B36,1))</f>
        <v>0</v>
      </c>
      <c r="F250" s="29">
        <v>0</v>
      </c>
      <c r="G250" s="14">
        <f>IF(OR(F250="-",Население!B36="-"),"-",ROUND(F250*100000/Население!B36,1))</f>
        <v>0</v>
      </c>
      <c r="H250" s="29">
        <v>0</v>
      </c>
      <c r="I250" s="14">
        <f>IF(OR(H250="-",Население!B36="-"),"-",ROUND(H250*100000/Население!B36,1))</f>
        <v>0</v>
      </c>
    </row>
    <row r="251" spans="1:9" ht="12">
      <c r="A251" s="18" t="s">
        <v>30</v>
      </c>
      <c r="B251" s="29">
        <v>0</v>
      </c>
      <c r="C251" s="14">
        <f>IF(OR(B251="-",Население!B31="-"),"-",ROUND(B251*100000/Население!B31,1))</f>
        <v>0</v>
      </c>
      <c r="D251" s="29"/>
      <c r="E251" s="14">
        <f>IF(OR(D251="-",Население!B31="-"),"-",ROUND(D251*100000/Население!B31,1))</f>
        <v>0</v>
      </c>
      <c r="F251" s="29">
        <v>0</v>
      </c>
      <c r="G251" s="14">
        <f>IF(OR(F251="-",Население!B31="-"),"-",ROUND(F251*100000/Население!B31,1))</f>
        <v>0</v>
      </c>
      <c r="H251" s="29">
        <v>0</v>
      </c>
      <c r="I251" s="14">
        <f>IF(OR(H251="-",Население!B31="-"),"-",ROUND(H251*100000/Население!B31,1))</f>
        <v>0</v>
      </c>
    </row>
    <row r="252" spans="1:9" ht="12">
      <c r="A252" s="18" t="s">
        <v>31</v>
      </c>
      <c r="B252" s="29">
        <v>0</v>
      </c>
      <c r="C252" s="14">
        <f>IF(OR(B252="-",Население!B32="-"),"-",ROUND(B252*100000/Население!B32,1))</f>
        <v>0</v>
      </c>
      <c r="D252" s="29"/>
      <c r="E252" s="14">
        <f>IF(OR(D252="-",Население!B32="-"),"-",ROUND(D252*100000/Население!B32,1))</f>
        <v>0</v>
      </c>
      <c r="F252" s="29">
        <v>0</v>
      </c>
      <c r="G252" s="14">
        <f>IF(OR(F252="-",Население!B32="-"),"-",ROUND(F252*100000/Население!B32,1))</f>
        <v>0</v>
      </c>
      <c r="H252" s="29">
        <v>0</v>
      </c>
      <c r="I252" s="14">
        <f>IF(OR(H252="-",Население!B32="-"),"-",ROUND(H252*100000/Население!B32,1))</f>
        <v>0</v>
      </c>
    </row>
    <row r="253" spans="1:9" ht="12">
      <c r="A253" s="18" t="s">
        <v>32</v>
      </c>
      <c r="B253" s="29">
        <v>0</v>
      </c>
      <c r="C253" s="14">
        <f>IF(OR(B253="-",Население!B33="-"),"-",ROUND(B253*100000/Население!B33,1))</f>
        <v>0</v>
      </c>
      <c r="D253" s="29"/>
      <c r="E253" s="14">
        <f>IF(OR(D253="-",Население!B33="-"),"-",ROUND(D253*100000/Население!B33,1))</f>
        <v>0</v>
      </c>
      <c r="F253" s="29">
        <v>0</v>
      </c>
      <c r="G253" s="14">
        <f>IF(OR(F253="-",Население!B33="-"),"-",ROUND(F253*100000/Население!B33,1))</f>
        <v>0</v>
      </c>
      <c r="H253" s="29">
        <v>0</v>
      </c>
      <c r="I253" s="14">
        <f>IF(OR(H253="-",Население!B33="-"),"-",ROUND(H253*100000/Население!B33,1))</f>
        <v>0</v>
      </c>
    </row>
    <row r="254" spans="1:9" ht="12">
      <c r="A254" s="18"/>
      <c r="B254" s="14"/>
      <c r="C254" s="14" t="e">
        <f>IF(OR(B254="-",Население!B34="-"),"-",ROUND(B254*100000/Население!B34,1))</f>
        <v>#DIV/0!</v>
      </c>
      <c r="D254" s="14"/>
      <c r="E254" s="14" t="e">
        <f>IF(OR(D254="-",Население!B34="-"),"-",ROUND(D254*100000/Население!B34,1))</f>
        <v>#DIV/0!</v>
      </c>
      <c r="F254" s="29"/>
      <c r="G254" s="14" t="e">
        <f>IF(OR(F254="-",Население!B34="-"),"-",ROUND(F254*100000/Население!B34,1))</f>
        <v>#DIV/0!</v>
      </c>
      <c r="H254" s="29">
        <v>0</v>
      </c>
      <c r="I254" s="14" t="e">
        <f>IF(OR(H254="-",Население!B34="-"),"-",ROUND(H254*100000/Население!B34,1))</f>
        <v>#DIV/0!</v>
      </c>
    </row>
    <row r="255" spans="1:9" ht="12">
      <c r="A255" s="18" t="s">
        <v>43</v>
      </c>
      <c r="B255" s="14"/>
      <c r="C255" s="14" t="e">
        <f>IF(OR(B255="-",Население!B35="-"),"-",ROUND(B255*100000/Население!B35,1))</f>
        <v>#DIV/0!</v>
      </c>
      <c r="D255" s="14"/>
      <c r="E255" s="14" t="e">
        <f>IF(OR(D255="-",Население!B35="-"),"-",ROUND(D255*100000/Население!B35,1))</f>
        <v>#DIV/0!</v>
      </c>
      <c r="F255" s="29"/>
      <c r="G255" s="14" t="e">
        <f>IF(OR(F255="-",Население!B35="-"),"-",ROUND(F255*100000/Население!B35,1))</f>
        <v>#DIV/0!</v>
      </c>
      <c r="H255" s="29"/>
      <c r="I255" s="14" t="e">
        <f>IF(OR(H255="-",Население!B35="-"),"-",ROUND(H255*100000/Население!B35,1))</f>
        <v>#DIV/0!</v>
      </c>
    </row>
    <row r="256" spans="1:9" ht="12">
      <c r="A256" s="13" t="s">
        <v>33</v>
      </c>
      <c r="B256" s="13" t="str">
        <f>IF(SUM(B221:B255)&lt;&gt;0,SUM(B221:B255),"-")</f>
        <v>-</v>
      </c>
      <c r="C256" s="13" t="str">
        <f>IF(OR(B256="-",Население!B37="-"),"-",ROUND(B256*100000/Население!B37,1))</f>
        <v>-</v>
      </c>
      <c r="D256" s="13" t="str">
        <f>IF(SUM(D221:D255)&lt;&gt;0,SUM(D221:D255),"-")</f>
        <v>-</v>
      </c>
      <c r="E256" s="13" t="str">
        <f>IF(OR(D256="-",Население!B37="-"),"-",ROUND(D256*100000/Население!B37,1))</f>
        <v>-</v>
      </c>
      <c r="F256" s="13" t="str">
        <f>IF(SUM(F221:F255)&lt;&gt;0,SUM(F221:F255),"-")</f>
        <v>-</v>
      </c>
      <c r="G256" s="13" t="str">
        <f>IF(OR(F256="-",Население!B37="-"),"-",ROUND(F256*100000/Население!B37,1))</f>
        <v>-</v>
      </c>
      <c r="H256" s="13" t="str">
        <f>IF(SUM(H221:H255)&lt;&gt;0,SUM(H221:H255),"-")</f>
        <v>-</v>
      </c>
      <c r="I256" s="13" t="str">
        <f>IF(OR(H256="-",Население!B37="-"),"-",ROUND(H256*100000/Население!B37,1))</f>
        <v>-</v>
      </c>
    </row>
    <row r="260" spans="1:13" ht="14.25">
      <c r="A260" s="53" t="s">
        <v>88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</row>
    <row r="262" spans="1:13" ht="12">
      <c r="A262" s="51" t="s">
        <v>46</v>
      </c>
      <c r="B262" s="51" t="s">
        <v>67</v>
      </c>
      <c r="C262" s="51"/>
      <c r="D262" s="51"/>
      <c r="E262" s="51"/>
      <c r="F262" s="51" t="s">
        <v>68</v>
      </c>
      <c r="G262" s="51"/>
      <c r="H262" s="51"/>
      <c r="I262" s="51"/>
      <c r="J262" s="51" t="s">
        <v>69</v>
      </c>
      <c r="K262" s="51"/>
      <c r="L262" s="51"/>
      <c r="M262" s="51"/>
    </row>
    <row r="263" spans="1:13" ht="12">
      <c r="A263" s="51"/>
      <c r="B263" s="13" t="s">
        <v>38</v>
      </c>
      <c r="C263" s="13" t="s">
        <v>39</v>
      </c>
      <c r="D263" s="13" t="s">
        <v>40</v>
      </c>
      <c r="E263" s="13" t="s">
        <v>41</v>
      </c>
      <c r="F263" s="13" t="s">
        <v>38</v>
      </c>
      <c r="G263" s="13" t="s">
        <v>39</v>
      </c>
      <c r="H263" s="13" t="s">
        <v>40</v>
      </c>
      <c r="I263" s="13" t="s">
        <v>41</v>
      </c>
      <c r="J263" s="13" t="s">
        <v>38</v>
      </c>
      <c r="K263" s="13" t="s">
        <v>39</v>
      </c>
      <c r="L263" s="13" t="s">
        <v>40</v>
      </c>
      <c r="M263" s="13" t="s">
        <v>41</v>
      </c>
    </row>
    <row r="264" spans="1:13" ht="12">
      <c r="A264" s="41" t="s">
        <v>2</v>
      </c>
      <c r="B264" s="40">
        <v>0</v>
      </c>
      <c r="C264" s="43">
        <f>IF(OR(B264="-",Население!B2="-"),"-",ROUND(B264*100000/Население!B2,1))</f>
        <v>0</v>
      </c>
      <c r="D264" s="40">
        <v>0</v>
      </c>
      <c r="E264" s="43">
        <f>IF(OR(D264="-",Население!B2="-"),"-",ROUND(D264*100000/Население!B2,1))</f>
        <v>0</v>
      </c>
      <c r="F264" s="40">
        <v>0</v>
      </c>
      <c r="G264" s="43">
        <f>IF(OR(F264="-",Население!B2="-"),"-",ROUND(F264*100000/Население!B2,1))</f>
        <v>0</v>
      </c>
      <c r="H264" s="40">
        <v>0</v>
      </c>
      <c r="I264" s="43">
        <f>IF(OR(H264="-",Население!B2="-"),"-",ROUND(H264*100000/Население!B2,1))</f>
        <v>0</v>
      </c>
      <c r="J264" s="40">
        <v>0</v>
      </c>
      <c r="K264" s="43">
        <f>IF(OR(J264="-",Население!B2="-"),"-",ROUND(J264*100000/Население!B2,1))</f>
        <v>0</v>
      </c>
      <c r="L264" s="40">
        <v>0</v>
      </c>
      <c r="M264" s="43">
        <f>IF(OR(L264="-",Население!B2="-"),"-",ROUND(L264*100000/Население!B2,1))</f>
        <v>0</v>
      </c>
    </row>
    <row r="265" spans="1:13" ht="12">
      <c r="A265" s="41" t="s">
        <v>3</v>
      </c>
      <c r="B265" s="40">
        <v>0</v>
      </c>
      <c r="C265" s="43">
        <f>IF(OR(B265="-",Население!B3="-"),"-",ROUND(B265*100000/Население!B3,1))</f>
        <v>0</v>
      </c>
      <c r="D265" s="40">
        <v>0</v>
      </c>
      <c r="E265" s="43">
        <f>IF(OR(D265="-",Население!B3="-"),"-",ROUND(D265*100000/Население!B3,1))</f>
        <v>0</v>
      </c>
      <c r="F265" s="40">
        <v>0</v>
      </c>
      <c r="G265" s="43">
        <f>IF(OR(F265="-",Население!B3="-"),"-",ROUND(F265*100000/Население!B3,1))</f>
        <v>0</v>
      </c>
      <c r="H265" s="40">
        <v>0</v>
      </c>
      <c r="I265" s="43">
        <f>IF(OR(H265="-",Население!B3="-"),"-",ROUND(H265*100000/Население!B3,1))</f>
        <v>0</v>
      </c>
      <c r="J265" s="40">
        <v>0</v>
      </c>
      <c r="K265" s="43">
        <f>IF(OR(J265="-",Население!B3="-"),"-",ROUND(J265*100000/Население!B3,1))</f>
        <v>0</v>
      </c>
      <c r="L265" s="40">
        <v>0</v>
      </c>
      <c r="M265" s="43">
        <f>IF(OR(L265="-",Население!B3="-"),"-",ROUND(L265*100000/Население!B3,1))</f>
        <v>0</v>
      </c>
    </row>
    <row r="266" spans="1:13" ht="12">
      <c r="A266" s="41" t="s">
        <v>4</v>
      </c>
      <c r="B266" s="40">
        <v>0</v>
      </c>
      <c r="C266" s="43">
        <f>IF(OR(B266="-",Население!B4="-"),"-",ROUND(B266*100000/Население!B4,1))</f>
        <v>0</v>
      </c>
      <c r="D266" s="40">
        <v>0</v>
      </c>
      <c r="E266" s="43">
        <f>IF(OR(D266="-",Население!B4="-"),"-",ROUND(D266*100000/Население!B4,1))</f>
        <v>0</v>
      </c>
      <c r="F266" s="40">
        <v>0</v>
      </c>
      <c r="G266" s="43">
        <f>IF(OR(F266="-",Население!B4="-"),"-",ROUND(F266*100000/Население!B4,1))</f>
        <v>0</v>
      </c>
      <c r="H266" s="40">
        <v>0</v>
      </c>
      <c r="I266" s="43">
        <f>IF(OR(H266="-",Население!B4="-"),"-",ROUND(H266*100000/Население!B4,1))</f>
        <v>0</v>
      </c>
      <c r="J266" s="40">
        <v>0</v>
      </c>
      <c r="K266" s="43">
        <f>IF(OR(J266="-",Население!B4="-"),"-",ROUND(J266*100000/Население!B4,1))</f>
        <v>0</v>
      </c>
      <c r="L266" s="40">
        <v>0</v>
      </c>
      <c r="M266" s="43">
        <f>IF(OR(L266="-",Население!B4="-"),"-",ROUND(L266*100000/Население!B4,1))</f>
        <v>0</v>
      </c>
    </row>
    <row r="267" spans="1:13" ht="12">
      <c r="A267" s="41" t="s">
        <v>5</v>
      </c>
      <c r="B267" s="40">
        <v>0</v>
      </c>
      <c r="C267" s="43">
        <f>IF(OR(B267="-",Население!B5="-"),"-",ROUND(B267*100000/Население!B5,1))</f>
        <v>0</v>
      </c>
      <c r="D267" s="40">
        <v>0</v>
      </c>
      <c r="E267" s="43">
        <f>IF(OR(D267="-",Население!B5="-"),"-",ROUND(D267*100000/Население!B5,1))</f>
        <v>0</v>
      </c>
      <c r="F267" s="40">
        <v>0</v>
      </c>
      <c r="G267" s="43">
        <f>IF(OR(F267="-",Население!B5="-"),"-",ROUND(F267*100000/Население!B5,1))</f>
        <v>0</v>
      </c>
      <c r="H267" s="40">
        <v>0</v>
      </c>
      <c r="I267" s="43">
        <f>IF(OR(H267="-",Население!B5="-"),"-",ROUND(H267*100000/Население!B5,1))</f>
        <v>0</v>
      </c>
      <c r="J267" s="40">
        <v>0</v>
      </c>
      <c r="K267" s="43">
        <f>IF(OR(J267="-",Население!B5="-"),"-",ROUND(J267*100000/Население!B5,1))</f>
        <v>0</v>
      </c>
      <c r="L267" s="40">
        <v>0</v>
      </c>
      <c r="M267" s="43">
        <f>IF(OR(L267="-",Население!B5="-"),"-",ROUND(L267*100000/Население!B5,1))</f>
        <v>0</v>
      </c>
    </row>
    <row r="268" spans="1:13" ht="12">
      <c r="A268" s="41" t="s">
        <v>6</v>
      </c>
      <c r="B268" s="40">
        <v>0</v>
      </c>
      <c r="C268" s="43">
        <f>IF(OR(B268="-",Население!B6="-"),"-",ROUND(B268*100000/Население!B6,1))</f>
        <v>0</v>
      </c>
      <c r="D268" s="40">
        <v>0</v>
      </c>
      <c r="E268" s="43">
        <f>IF(OR(D268="-",Население!B6="-"),"-",ROUND(D268*100000/Население!B6,1))</f>
        <v>0</v>
      </c>
      <c r="F268" s="40">
        <v>0</v>
      </c>
      <c r="G268" s="43">
        <f>IF(OR(F268="-",Население!B6="-"),"-",ROUND(F268*100000/Население!B6,1))</f>
        <v>0</v>
      </c>
      <c r="H268" s="40">
        <v>0</v>
      </c>
      <c r="I268" s="43">
        <f>IF(OR(H268="-",Население!B6="-"),"-",ROUND(H268*100000/Население!B6,1))</f>
        <v>0</v>
      </c>
      <c r="J268" s="40">
        <v>0</v>
      </c>
      <c r="K268" s="43">
        <f>IF(OR(J268="-",Население!B6="-"),"-",ROUND(J268*100000/Население!B6,1))</f>
        <v>0</v>
      </c>
      <c r="L268" s="40">
        <v>0</v>
      </c>
      <c r="M268" s="43">
        <f>IF(OR(L268="-",Население!B6="-"),"-",ROUND(L268*100000/Население!B6,1))</f>
        <v>0</v>
      </c>
    </row>
    <row r="269" spans="1:13" ht="12">
      <c r="A269" s="41" t="s">
        <v>7</v>
      </c>
      <c r="B269" s="40">
        <v>0</v>
      </c>
      <c r="C269" s="43">
        <f>IF(OR(B269="-",Население!B7="-"),"-",ROUND(B269*100000/Население!B7,1))</f>
        <v>0</v>
      </c>
      <c r="D269" s="40">
        <v>0</v>
      </c>
      <c r="E269" s="43">
        <f>IF(OR(D269="-",Население!B7="-"),"-",ROUND(D269*100000/Население!B7,1))</f>
        <v>0</v>
      </c>
      <c r="F269" s="40">
        <v>0</v>
      </c>
      <c r="G269" s="43">
        <f>IF(OR(F269="-",Население!B7="-"),"-",ROUND(F269*100000/Население!B7,1))</f>
        <v>0</v>
      </c>
      <c r="H269" s="40">
        <v>0</v>
      </c>
      <c r="I269" s="43">
        <f>IF(OR(H269="-",Население!B7="-"),"-",ROUND(H269*100000/Население!B7,1))</f>
        <v>0</v>
      </c>
      <c r="J269" s="40">
        <v>0</v>
      </c>
      <c r="K269" s="43">
        <f>IF(OR(J269="-",Население!B7="-"),"-",ROUND(J269*100000/Население!B7,1))</f>
        <v>0</v>
      </c>
      <c r="L269" s="40">
        <v>0</v>
      </c>
      <c r="M269" s="43">
        <f>IF(OR(L269="-",Население!B7="-"),"-",ROUND(L269*100000/Население!B7,1))</f>
        <v>0</v>
      </c>
    </row>
    <row r="270" spans="1:13" ht="12">
      <c r="A270" s="41" t="s">
        <v>8</v>
      </c>
      <c r="B270" s="40">
        <v>0</v>
      </c>
      <c r="C270" s="43">
        <f>IF(OR(B270="-",Население!B8="-"),"-",ROUND(B270*100000/Население!B8,1))</f>
        <v>0</v>
      </c>
      <c r="D270" s="40">
        <v>0</v>
      </c>
      <c r="E270" s="43">
        <f>IF(OR(D270="-",Население!B8="-"),"-",ROUND(D270*100000/Население!B8,1))</f>
        <v>0</v>
      </c>
      <c r="F270" s="40">
        <v>0</v>
      </c>
      <c r="G270" s="43">
        <f>IF(OR(F270="-",Население!B8="-"),"-",ROUND(F270*100000/Население!B8,1))</f>
        <v>0</v>
      </c>
      <c r="H270" s="40">
        <v>0</v>
      </c>
      <c r="I270" s="43">
        <f>IF(OR(H270="-",Население!B8="-"),"-",ROUND(H270*100000/Население!B8,1))</f>
        <v>0</v>
      </c>
      <c r="J270" s="40">
        <v>0</v>
      </c>
      <c r="K270" s="43">
        <f>IF(OR(J270="-",Население!B8="-"),"-",ROUND(J270*100000/Население!B8,1))</f>
        <v>0</v>
      </c>
      <c r="L270" s="40">
        <v>0</v>
      </c>
      <c r="M270" s="43">
        <f>IF(OR(L270="-",Население!B8="-"),"-",ROUND(L270*100000/Население!B8,1))</f>
        <v>0</v>
      </c>
    </row>
    <row r="271" spans="1:13" ht="12">
      <c r="A271" s="41" t="s">
        <v>9</v>
      </c>
      <c r="B271" s="40">
        <v>0</v>
      </c>
      <c r="C271" s="43">
        <f>IF(OR(B271="-",Население!B9="-"),"-",ROUND(B271*100000/Население!B9,1))</f>
        <v>0</v>
      </c>
      <c r="D271" s="40">
        <v>0</v>
      </c>
      <c r="E271" s="43">
        <f>IF(OR(D271="-",Население!B9="-"),"-",ROUND(D271*100000/Население!B9,1))</f>
        <v>0</v>
      </c>
      <c r="F271" s="40">
        <v>0</v>
      </c>
      <c r="G271" s="43">
        <f>IF(OR(F271="-",Население!B9="-"),"-",ROUND(F271*100000/Население!B9,1))</f>
        <v>0</v>
      </c>
      <c r="H271" s="40">
        <v>0</v>
      </c>
      <c r="I271" s="43">
        <f>IF(OR(H271="-",Население!B9="-"),"-",ROUND(H271*100000/Население!B9,1))</f>
        <v>0</v>
      </c>
      <c r="J271" s="40">
        <v>0</v>
      </c>
      <c r="K271" s="43">
        <f>IF(OR(J271="-",Население!B9="-"),"-",ROUND(J271*100000/Население!B9,1))</f>
        <v>0</v>
      </c>
      <c r="L271" s="40">
        <v>0</v>
      </c>
      <c r="M271" s="43">
        <f>IF(OR(L271="-",Население!B9="-"),"-",ROUND(L271*100000/Население!B9,1))</f>
        <v>0</v>
      </c>
    </row>
    <row r="272" spans="1:13" ht="12">
      <c r="A272" s="41" t="s">
        <v>10</v>
      </c>
      <c r="B272" s="40">
        <v>0</v>
      </c>
      <c r="C272" s="43">
        <f>IF(OR(B272="-",Население!B10="-"),"-",ROUND(B272*100000/Население!B10,1))</f>
        <v>0</v>
      </c>
      <c r="D272" s="40">
        <v>0</v>
      </c>
      <c r="E272" s="43">
        <f>IF(OR(D272="-",Население!B10="-"),"-",ROUND(D272*100000/Население!B10,1))</f>
        <v>0</v>
      </c>
      <c r="F272" s="40">
        <v>0</v>
      </c>
      <c r="G272" s="43">
        <f>IF(OR(F272="-",Население!B10="-"),"-",ROUND(F272*100000/Население!B10,1))</f>
        <v>0</v>
      </c>
      <c r="H272" s="40">
        <v>0</v>
      </c>
      <c r="I272" s="43">
        <f>IF(OR(H272="-",Население!B10="-"),"-",ROUND(H272*100000/Население!B10,1))</f>
        <v>0</v>
      </c>
      <c r="J272" s="40">
        <v>0</v>
      </c>
      <c r="K272" s="43">
        <f>IF(OR(J272="-",Население!B10="-"),"-",ROUND(J272*100000/Население!B10,1))</f>
        <v>0</v>
      </c>
      <c r="L272" s="40">
        <v>0</v>
      </c>
      <c r="M272" s="43">
        <f>IF(OR(L272="-",Население!B10="-"),"-",ROUND(L272*100000/Население!B10,1))</f>
        <v>0</v>
      </c>
    </row>
    <row r="273" spans="1:13" ht="12">
      <c r="A273" s="41" t="s">
        <v>11</v>
      </c>
      <c r="B273" s="40">
        <v>0</v>
      </c>
      <c r="C273" s="43">
        <f>IF(OR(B273="-",Население!B11="-"),"-",ROUND(B273*100000/Население!B11,1))</f>
        <v>0</v>
      </c>
      <c r="D273" s="40">
        <v>0</v>
      </c>
      <c r="E273" s="43">
        <f>IF(OR(D273="-",Население!B11="-"),"-",ROUND(D273*100000/Население!B11,1))</f>
        <v>0</v>
      </c>
      <c r="F273" s="40">
        <v>0</v>
      </c>
      <c r="G273" s="43">
        <f>IF(OR(F273="-",Население!B11="-"),"-",ROUND(F273*100000/Население!B11,1))</f>
        <v>0</v>
      </c>
      <c r="H273" s="40">
        <v>0</v>
      </c>
      <c r="I273" s="43">
        <f>IF(OR(H273="-",Население!B11="-"),"-",ROUND(H273*100000/Население!B11,1))</f>
        <v>0</v>
      </c>
      <c r="J273" s="40">
        <v>0</v>
      </c>
      <c r="K273" s="43">
        <f>IF(OR(J273="-",Население!B11="-"),"-",ROUND(J273*100000/Население!B11,1))</f>
        <v>0</v>
      </c>
      <c r="L273" s="40">
        <v>0</v>
      </c>
      <c r="M273" s="43">
        <f>IF(OR(L273="-",Население!B11="-"),"-",ROUND(L273*100000/Население!B11,1))</f>
        <v>0</v>
      </c>
    </row>
    <row r="274" spans="1:13" ht="12">
      <c r="A274" s="41" t="s">
        <v>12</v>
      </c>
      <c r="B274" s="40">
        <v>0</v>
      </c>
      <c r="C274" s="43">
        <f>IF(OR(B274="-",Население!B12="-"),"-",ROUND(B274*100000/Население!B12,1))</f>
        <v>0</v>
      </c>
      <c r="D274" s="40">
        <v>0</v>
      </c>
      <c r="E274" s="43">
        <f>IF(OR(D274="-",Население!B12="-"),"-",ROUND(D274*100000/Население!B12,1))</f>
        <v>0</v>
      </c>
      <c r="F274" s="40">
        <v>0</v>
      </c>
      <c r="G274" s="43">
        <f>IF(OR(F274="-",Население!B12="-"),"-",ROUND(F274*100000/Население!B12,1))</f>
        <v>0</v>
      </c>
      <c r="H274" s="40">
        <v>0</v>
      </c>
      <c r="I274" s="43">
        <f>IF(OR(H274="-",Население!B12="-"),"-",ROUND(H274*100000/Население!B12,1))</f>
        <v>0</v>
      </c>
      <c r="J274" s="40">
        <v>0</v>
      </c>
      <c r="K274" s="43">
        <f>IF(OR(J274="-",Население!B12="-"),"-",ROUND(J274*100000/Население!B12,1))</f>
        <v>0</v>
      </c>
      <c r="L274" s="40">
        <v>0</v>
      </c>
      <c r="M274" s="43">
        <f>IF(OR(L274="-",Население!B12="-"),"-",ROUND(L274*100000/Население!B12,1))</f>
        <v>0</v>
      </c>
    </row>
    <row r="275" spans="1:13" ht="12">
      <c r="A275" s="41" t="s">
        <v>13</v>
      </c>
      <c r="B275" s="40">
        <v>0</v>
      </c>
      <c r="C275" s="43">
        <f>IF(OR(B275="-",Население!B13="-"),"-",ROUND(B275*100000/Население!B13,1))</f>
        <v>0</v>
      </c>
      <c r="D275" s="40">
        <v>0</v>
      </c>
      <c r="E275" s="43">
        <f>IF(OR(D275="-",Население!B13="-"),"-",ROUND(D275*100000/Население!B13,1))</f>
        <v>0</v>
      </c>
      <c r="F275" s="40">
        <v>0</v>
      </c>
      <c r="G275" s="43">
        <f>IF(OR(F275="-",Население!B13="-"),"-",ROUND(F275*100000/Население!B13,1))</f>
        <v>0</v>
      </c>
      <c r="H275" s="40">
        <v>0</v>
      </c>
      <c r="I275" s="43">
        <f>IF(OR(H275="-",Население!B13="-"),"-",ROUND(H275*100000/Население!B13,1))</f>
        <v>0</v>
      </c>
      <c r="J275" s="40">
        <v>0</v>
      </c>
      <c r="K275" s="43">
        <f>IF(OR(J275="-",Население!B13="-"),"-",ROUND(J275*100000/Население!B13,1))</f>
        <v>0</v>
      </c>
      <c r="L275" s="40">
        <v>0</v>
      </c>
      <c r="M275" s="43">
        <f>IF(OR(L275="-",Население!B13="-"),"-",ROUND(L275*100000/Население!B13,1))</f>
        <v>0</v>
      </c>
    </row>
    <row r="276" spans="1:13" ht="12">
      <c r="A276" s="41" t="s">
        <v>14</v>
      </c>
      <c r="B276" s="40">
        <v>0</v>
      </c>
      <c r="C276" s="43">
        <f>IF(OR(B276="-",Население!B14="-"),"-",ROUND(B276*100000/Население!B14,1))</f>
        <v>0</v>
      </c>
      <c r="D276" s="40">
        <v>0</v>
      </c>
      <c r="E276" s="43">
        <f>IF(OR(D276="-",Население!B14="-"),"-",ROUND(D276*100000/Население!B14,1))</f>
        <v>0</v>
      </c>
      <c r="F276" s="40">
        <v>0</v>
      </c>
      <c r="G276" s="43">
        <f>IF(OR(F276="-",Население!B14="-"),"-",ROUND(F276*100000/Население!B14,1))</f>
        <v>0</v>
      </c>
      <c r="H276" s="40">
        <v>0</v>
      </c>
      <c r="I276" s="43">
        <f>IF(OR(H276="-",Население!B14="-"),"-",ROUND(H276*100000/Население!B14,1))</f>
        <v>0</v>
      </c>
      <c r="J276" s="40">
        <v>0</v>
      </c>
      <c r="K276" s="43">
        <f>IF(OR(J276="-",Население!B14="-"),"-",ROUND(J276*100000/Население!B14,1))</f>
        <v>0</v>
      </c>
      <c r="L276" s="40">
        <v>0</v>
      </c>
      <c r="M276" s="43">
        <f>IF(OR(L276="-",Население!B14="-"),"-",ROUND(L276*100000/Население!B14,1))</f>
        <v>0</v>
      </c>
    </row>
    <row r="277" spans="1:13" ht="12">
      <c r="A277" s="41" t="s">
        <v>15</v>
      </c>
      <c r="B277" s="40">
        <v>0</v>
      </c>
      <c r="C277" s="43">
        <f>IF(OR(B277="-",Население!B15="-"),"-",ROUND(B277*100000/Население!B15,1))</f>
        <v>0</v>
      </c>
      <c r="D277" s="40">
        <v>0</v>
      </c>
      <c r="E277" s="43">
        <f>IF(OR(D277="-",Население!B15="-"),"-",ROUND(D277*100000/Население!B15,1))</f>
        <v>0</v>
      </c>
      <c r="F277" s="40">
        <v>0</v>
      </c>
      <c r="G277" s="43">
        <f>IF(OR(F277="-",Население!B15="-"),"-",ROUND(F277*100000/Население!B15,1))</f>
        <v>0</v>
      </c>
      <c r="H277" s="40">
        <v>0</v>
      </c>
      <c r="I277" s="43">
        <f>IF(OR(H277="-",Население!B15="-"),"-",ROUND(H277*100000/Население!B15,1))</f>
        <v>0</v>
      </c>
      <c r="J277" s="40">
        <v>0</v>
      </c>
      <c r="K277" s="43">
        <f>IF(OR(J277="-",Население!B15="-"),"-",ROUND(J277*100000/Население!B15,1))</f>
        <v>0</v>
      </c>
      <c r="L277" s="40">
        <v>0</v>
      </c>
      <c r="M277" s="43">
        <f>IF(OR(L277="-",Население!B15="-"),"-",ROUND(L277*100000/Население!B15,1))</f>
        <v>0</v>
      </c>
    </row>
    <row r="278" spans="1:13" ht="12">
      <c r="A278" s="41" t="s">
        <v>16</v>
      </c>
      <c r="B278" s="40">
        <v>0</v>
      </c>
      <c r="C278" s="43">
        <f>IF(OR(B278="-",Население!B16="-"),"-",ROUND(B278*100000/Население!B16,1))</f>
        <v>0</v>
      </c>
      <c r="D278" s="40">
        <v>0</v>
      </c>
      <c r="E278" s="43">
        <f>IF(OR(D278="-",Население!B16="-"),"-",ROUND(D278*100000/Население!B16,1))</f>
        <v>0</v>
      </c>
      <c r="F278" s="40">
        <v>0</v>
      </c>
      <c r="G278" s="43">
        <f>IF(OR(F278="-",Население!B16="-"),"-",ROUND(F278*100000/Население!B16,1))</f>
        <v>0</v>
      </c>
      <c r="H278" s="40">
        <v>0</v>
      </c>
      <c r="I278" s="43">
        <f>IF(OR(H278="-",Население!B16="-"),"-",ROUND(H278*100000/Население!B16,1))</f>
        <v>0</v>
      </c>
      <c r="J278" s="40">
        <v>0</v>
      </c>
      <c r="K278" s="43">
        <f>IF(OR(J278="-",Население!B16="-"),"-",ROUND(J278*100000/Население!B16,1))</f>
        <v>0</v>
      </c>
      <c r="L278" s="40">
        <v>0</v>
      </c>
      <c r="M278" s="43">
        <f>IF(OR(L278="-",Население!B16="-"),"-",ROUND(L278*100000/Население!B16,1))</f>
        <v>0</v>
      </c>
    </row>
    <row r="279" spans="1:13" ht="12">
      <c r="A279" s="41" t="s">
        <v>17</v>
      </c>
      <c r="B279" s="40">
        <v>0</v>
      </c>
      <c r="C279" s="43">
        <f>IF(OR(B279="-",Население!B17="-"),"-",ROUND(B279*100000/Население!B17,1))</f>
        <v>0</v>
      </c>
      <c r="D279" s="40">
        <v>0</v>
      </c>
      <c r="E279" s="43">
        <f>IF(OR(D279="-",Население!B17="-"),"-",ROUND(D279*100000/Население!B17,1))</f>
        <v>0</v>
      </c>
      <c r="F279" s="40">
        <v>0</v>
      </c>
      <c r="G279" s="43">
        <f>IF(OR(F279="-",Население!B17="-"),"-",ROUND(F279*100000/Население!B17,1))</f>
        <v>0</v>
      </c>
      <c r="H279" s="40">
        <v>0</v>
      </c>
      <c r="I279" s="43">
        <f>IF(OR(H279="-",Население!B17="-"),"-",ROUND(H279*100000/Население!B17,1))</f>
        <v>0</v>
      </c>
      <c r="J279" s="40">
        <v>0</v>
      </c>
      <c r="K279" s="43">
        <f>IF(OR(J279="-",Население!B17="-"),"-",ROUND(J279*100000/Население!B17,1))</f>
        <v>0</v>
      </c>
      <c r="L279" s="40">
        <v>0</v>
      </c>
      <c r="M279" s="43">
        <f>IF(OR(L279="-",Население!B17="-"),"-",ROUND(L279*100000/Население!B17,1))</f>
        <v>0</v>
      </c>
    </row>
    <row r="280" spans="1:13" ht="12">
      <c r="A280" s="41" t="s">
        <v>18</v>
      </c>
      <c r="B280" s="40">
        <v>0</v>
      </c>
      <c r="C280" s="43">
        <f>IF(OR(B280="-",Население!B18="-"),"-",ROUND(B280*100000/Население!B18,1))</f>
        <v>0</v>
      </c>
      <c r="D280" s="40">
        <v>0</v>
      </c>
      <c r="E280" s="43">
        <f>IF(OR(D280="-",Население!B18="-"),"-",ROUND(D280*100000/Население!B18,1))</f>
        <v>0</v>
      </c>
      <c r="F280" s="40">
        <v>0</v>
      </c>
      <c r="G280" s="43">
        <f>IF(OR(F280="-",Население!B18="-"),"-",ROUND(F280*100000/Население!B18,1))</f>
        <v>0</v>
      </c>
      <c r="H280" s="40">
        <v>0</v>
      </c>
      <c r="I280" s="43">
        <f>IF(OR(H280="-",Население!B18="-"),"-",ROUND(H280*100000/Население!B18,1))</f>
        <v>0</v>
      </c>
      <c r="J280" s="40">
        <v>0</v>
      </c>
      <c r="K280" s="43">
        <f>IF(OR(J280="-",Население!B18="-"),"-",ROUND(J280*100000/Население!B18,1))</f>
        <v>0</v>
      </c>
      <c r="L280" s="40">
        <v>0</v>
      </c>
      <c r="M280" s="43">
        <f>IF(OR(L280="-",Население!B18="-"),"-",ROUND(L280*100000/Население!B18,1))</f>
        <v>0</v>
      </c>
    </row>
    <row r="281" spans="1:13" ht="12">
      <c r="A281" s="41" t="s">
        <v>19</v>
      </c>
      <c r="B281" s="40">
        <v>0</v>
      </c>
      <c r="C281" s="43">
        <f>IF(OR(B281="-",Население!B19="-"),"-",ROUND(B281*100000/Население!B19,1))</f>
        <v>0</v>
      </c>
      <c r="D281" s="40">
        <v>0</v>
      </c>
      <c r="E281" s="43">
        <f>IF(OR(D281="-",Население!B19="-"),"-",ROUND(D281*100000/Население!B19,1))</f>
        <v>0</v>
      </c>
      <c r="F281" s="40">
        <v>0</v>
      </c>
      <c r="G281" s="43">
        <f>IF(OR(F281="-",Население!B19="-"),"-",ROUND(F281*100000/Население!B19,1))</f>
        <v>0</v>
      </c>
      <c r="H281" s="40">
        <v>0</v>
      </c>
      <c r="I281" s="43">
        <f>IF(OR(H281="-",Население!B19="-"),"-",ROUND(H281*100000/Население!B19,1))</f>
        <v>0</v>
      </c>
      <c r="J281" s="40">
        <v>0</v>
      </c>
      <c r="K281" s="43">
        <f>IF(OR(J281="-",Население!B19="-"),"-",ROUND(J281*100000/Население!B19,1))</f>
        <v>0</v>
      </c>
      <c r="L281" s="40">
        <v>0</v>
      </c>
      <c r="M281" s="43">
        <f>IF(OR(L281="-",Население!B19="-"),"-",ROUND(L281*100000/Население!B19,1))</f>
        <v>0</v>
      </c>
    </row>
    <row r="282" spans="1:13" ht="12">
      <c r="A282" s="41" t="s">
        <v>20</v>
      </c>
      <c r="B282" s="40">
        <v>0</v>
      </c>
      <c r="C282" s="43">
        <f>IF(OR(B282="-",Население!B20="-"),"-",ROUND(B282*100000/Население!B20,1))</f>
        <v>0</v>
      </c>
      <c r="D282" s="40">
        <v>0</v>
      </c>
      <c r="E282" s="43">
        <f>IF(OR(D282="-",Население!B20="-"),"-",ROUND(D282*100000/Население!B20,1))</f>
        <v>0</v>
      </c>
      <c r="F282" s="40">
        <v>0</v>
      </c>
      <c r="G282" s="43">
        <f>IF(OR(F282="-",Население!B20="-"),"-",ROUND(F282*100000/Население!B20,1))</f>
        <v>0</v>
      </c>
      <c r="H282" s="40">
        <v>0</v>
      </c>
      <c r="I282" s="43">
        <f>IF(OR(H282="-",Население!B20="-"),"-",ROUND(H282*100000/Население!B20,1))</f>
        <v>0</v>
      </c>
      <c r="J282" s="40">
        <v>0</v>
      </c>
      <c r="K282" s="43">
        <f>IF(OR(J282="-",Население!B20="-"),"-",ROUND(J282*100000/Население!B20,1))</f>
        <v>0</v>
      </c>
      <c r="L282" s="40">
        <v>0</v>
      </c>
      <c r="M282" s="43">
        <f>IF(OR(L282="-",Население!B20="-"),"-",ROUND(L282*100000/Население!B20,1))</f>
        <v>0</v>
      </c>
    </row>
    <row r="283" spans="1:13" ht="12">
      <c r="A283" s="41" t="s">
        <v>21</v>
      </c>
      <c r="B283" s="40">
        <v>0</v>
      </c>
      <c r="C283" s="43">
        <f>IF(OR(B283="-",Население!B21="-"),"-",ROUND(B283*100000/Население!B21,1))</f>
        <v>0</v>
      </c>
      <c r="D283" s="40">
        <v>0</v>
      </c>
      <c r="E283" s="43">
        <f>IF(OR(D283="-",Население!B21="-"),"-",ROUND(D283*100000/Население!B21,1))</f>
        <v>0</v>
      </c>
      <c r="F283" s="40">
        <v>0</v>
      </c>
      <c r="G283" s="43">
        <f>IF(OR(F283="-",Население!B21="-"),"-",ROUND(F283*100000/Население!B21,1))</f>
        <v>0</v>
      </c>
      <c r="H283" s="40">
        <v>0</v>
      </c>
      <c r="I283" s="43">
        <f>IF(OR(H283="-",Население!B21="-"),"-",ROUND(H283*100000/Население!B21,1))</f>
        <v>0</v>
      </c>
      <c r="J283" s="40">
        <v>0</v>
      </c>
      <c r="K283" s="43">
        <f>IF(OR(J283="-",Население!B21="-"),"-",ROUND(J283*100000/Население!B21,1))</f>
        <v>0</v>
      </c>
      <c r="L283" s="40">
        <v>0</v>
      </c>
      <c r="M283" s="43">
        <f>IF(OR(L283="-",Население!B21="-"),"-",ROUND(L283*100000/Население!B21,1))</f>
        <v>0</v>
      </c>
    </row>
    <row r="284" spans="1:13" ht="12">
      <c r="A284" s="41" t="s">
        <v>76</v>
      </c>
      <c r="B284" s="40">
        <v>0</v>
      </c>
      <c r="C284" s="43" t="e">
        <f>IF(OR(B284="-",Население!B22="-"),"-",ROUND(B284*100000/Население!B22,1))</f>
        <v>#DIV/0!</v>
      </c>
      <c r="D284" s="40">
        <v>0</v>
      </c>
      <c r="E284" s="43" t="e">
        <f>IF(OR(D284="-",Население!B22="-"),"-",ROUND(D284*100000/Население!B22,1))</f>
        <v>#DIV/0!</v>
      </c>
      <c r="F284" s="40">
        <v>0</v>
      </c>
      <c r="G284" s="43" t="e">
        <f>IF(OR(F284="-",Население!B22="-"),"-",ROUND(F284*100000/Население!B22,1))</f>
        <v>#DIV/0!</v>
      </c>
      <c r="H284" s="40">
        <v>0</v>
      </c>
      <c r="I284" s="43" t="e">
        <f>IF(OR(H284="-",Население!B22="-"),"-",ROUND(H284*100000/Население!B22,1))</f>
        <v>#DIV/0!</v>
      </c>
      <c r="J284" s="40">
        <v>0</v>
      </c>
      <c r="K284" s="43" t="e">
        <f>IF(OR(J284="-",Население!B22="-"),"-",ROUND(J284*100000/Население!B22,1))</f>
        <v>#DIV/0!</v>
      </c>
      <c r="L284" s="40">
        <v>0</v>
      </c>
      <c r="M284" s="43" t="e">
        <f>IF(OR(L284="-",Население!B22="-"),"-",ROUND(L284*100000/Население!B22,1))</f>
        <v>#DIV/0!</v>
      </c>
    </row>
    <row r="285" spans="1:13" ht="12">
      <c r="A285" s="41" t="s">
        <v>23</v>
      </c>
      <c r="B285" s="40">
        <v>0</v>
      </c>
      <c r="C285" s="43">
        <f>IF(OR(B285="-",Население!B23="-"),"-",ROUND(B285*100000/Население!B23,1))</f>
        <v>0</v>
      </c>
      <c r="D285" s="40">
        <v>0</v>
      </c>
      <c r="E285" s="43">
        <f>IF(OR(D285="-",Население!B23="-"),"-",ROUND(D285*100000/Население!B23,1))</f>
        <v>0</v>
      </c>
      <c r="F285" s="40">
        <v>0</v>
      </c>
      <c r="G285" s="43">
        <f>IF(OR(F285="-",Население!B23="-"),"-",ROUND(F285*100000/Население!B23,1))</f>
        <v>0</v>
      </c>
      <c r="H285" s="40">
        <v>0</v>
      </c>
      <c r="I285" s="43">
        <f>IF(OR(H285="-",Население!B23="-"),"-",ROUND(H285*100000/Население!B23,1))</f>
        <v>0</v>
      </c>
      <c r="J285" s="40">
        <v>0</v>
      </c>
      <c r="K285" s="43">
        <f>IF(OR(J285="-",Население!B23="-"),"-",ROUND(J285*100000/Население!B23,1))</f>
        <v>0</v>
      </c>
      <c r="L285" s="40">
        <v>0</v>
      </c>
      <c r="M285" s="43">
        <f>IF(OR(L285="-",Население!B23="-"),"-",ROUND(L285*100000/Население!B23,1))</f>
        <v>0</v>
      </c>
    </row>
    <row r="286" spans="1:13" ht="12">
      <c r="A286" s="41" t="s">
        <v>24</v>
      </c>
      <c r="B286" s="40">
        <v>0</v>
      </c>
      <c r="C286" s="43">
        <f>IF(OR(B286="-",Население!B24="-"),"-",ROUND(B286*100000/Население!B24,1))</f>
        <v>0</v>
      </c>
      <c r="D286" s="40">
        <v>0</v>
      </c>
      <c r="E286" s="43">
        <f>IF(OR(D286="-",Население!B24="-"),"-",ROUND(D286*100000/Население!B24,1))</f>
        <v>0</v>
      </c>
      <c r="F286" s="40">
        <v>0</v>
      </c>
      <c r="G286" s="43">
        <f>IF(OR(F286="-",Население!B24="-"),"-",ROUND(F286*100000/Население!B24,1))</f>
        <v>0</v>
      </c>
      <c r="H286" s="40">
        <v>0</v>
      </c>
      <c r="I286" s="43">
        <f>IF(OR(H286="-",Население!B24="-"),"-",ROUND(H286*100000/Население!B24,1))</f>
        <v>0</v>
      </c>
      <c r="J286" s="40">
        <v>0</v>
      </c>
      <c r="K286" s="43">
        <f>IF(OR(J286="-",Население!B24="-"),"-",ROUND(J286*100000/Население!B24,1))</f>
        <v>0</v>
      </c>
      <c r="L286" s="40">
        <v>0</v>
      </c>
      <c r="M286" s="43">
        <f>IF(OR(L286="-",Население!B24="-"),"-",ROUND(L286*100000/Население!B24,1))</f>
        <v>0</v>
      </c>
    </row>
    <row r="287" spans="1:13" ht="12">
      <c r="A287" s="41" t="s">
        <v>25</v>
      </c>
      <c r="B287" s="40">
        <v>0</v>
      </c>
      <c r="C287" s="43">
        <f>IF(OR(B287="-",Население!B25="-"),"-",ROUND(B287*100000/Население!B25,1))</f>
        <v>0</v>
      </c>
      <c r="D287" s="40">
        <v>0</v>
      </c>
      <c r="E287" s="43">
        <f>IF(OR(D287="-",Население!B25="-"),"-",ROUND(D287*100000/Население!B25,1))</f>
        <v>0</v>
      </c>
      <c r="F287" s="40">
        <v>0</v>
      </c>
      <c r="G287" s="43">
        <f>IF(OR(F287="-",Население!B25="-"),"-",ROUND(F287*100000/Население!B25,1))</f>
        <v>0</v>
      </c>
      <c r="H287" s="40">
        <v>0</v>
      </c>
      <c r="I287" s="43">
        <f>IF(OR(H287="-",Население!B25="-"),"-",ROUND(H287*100000/Население!B25,1))</f>
        <v>0</v>
      </c>
      <c r="J287" s="40">
        <v>0</v>
      </c>
      <c r="K287" s="43">
        <f>IF(OR(J287="-",Население!B25="-"),"-",ROUND(J287*100000/Население!B25,1))</f>
        <v>0</v>
      </c>
      <c r="L287" s="40">
        <v>0</v>
      </c>
      <c r="M287" s="43">
        <f>IF(OR(L287="-",Население!B25="-"),"-",ROUND(L287*100000/Население!B25,1))</f>
        <v>0</v>
      </c>
    </row>
    <row r="288" spans="1:13" ht="12">
      <c r="A288" s="41" t="s">
        <v>26</v>
      </c>
      <c r="B288" s="40">
        <v>0</v>
      </c>
      <c r="C288" s="43">
        <f>IF(OR(B288="-",Население!B26="-"),"-",ROUND(B288*100000/Население!B26,1))</f>
        <v>0</v>
      </c>
      <c r="D288" s="40">
        <v>0</v>
      </c>
      <c r="E288" s="43">
        <f>IF(OR(D288="-",Население!B26="-"),"-",ROUND(D288*100000/Население!B26,1))</f>
        <v>0</v>
      </c>
      <c r="F288" s="40">
        <v>0</v>
      </c>
      <c r="G288" s="43">
        <f>IF(OR(F288="-",Население!B26="-"),"-",ROUND(F288*100000/Население!B26,1))</f>
        <v>0</v>
      </c>
      <c r="H288" s="40">
        <v>0</v>
      </c>
      <c r="I288" s="43">
        <f>IF(OR(H288="-",Население!B26="-"),"-",ROUND(H288*100000/Население!B26,1))</f>
        <v>0</v>
      </c>
      <c r="J288" s="40">
        <v>0</v>
      </c>
      <c r="K288" s="43">
        <f>IF(OR(J288="-",Население!B26="-"),"-",ROUND(J288*100000/Население!B26,1))</f>
        <v>0</v>
      </c>
      <c r="L288" s="40">
        <v>0</v>
      </c>
      <c r="M288" s="43">
        <f>IF(OR(L288="-",Население!B26="-"),"-",ROUND(L288*100000/Население!B26,1))</f>
        <v>0</v>
      </c>
    </row>
    <row r="289" spans="1:13" ht="12">
      <c r="A289" s="41" t="s">
        <v>27</v>
      </c>
      <c r="B289" s="40">
        <v>0</v>
      </c>
      <c r="C289" s="43">
        <f>IF(OR(B289="-",Население!B27="-"),"-",ROUND(B289*100000/Население!B27,1))</f>
        <v>0</v>
      </c>
      <c r="D289" s="40">
        <v>0</v>
      </c>
      <c r="E289" s="43">
        <f>IF(OR(D289="-",Население!B27="-"),"-",ROUND(D289*100000/Население!B27,1))</f>
        <v>0</v>
      </c>
      <c r="F289" s="40">
        <v>0</v>
      </c>
      <c r="G289" s="43">
        <f>IF(OR(F289="-",Население!B27="-"),"-",ROUND(F289*100000/Население!B27,1))</f>
        <v>0</v>
      </c>
      <c r="H289" s="40">
        <v>0</v>
      </c>
      <c r="I289" s="43">
        <f>IF(OR(H289="-",Население!B27="-"),"-",ROUND(H289*100000/Население!B27,1))</f>
        <v>0</v>
      </c>
      <c r="J289" s="40">
        <v>0</v>
      </c>
      <c r="K289" s="43">
        <f>IF(OR(J289="-",Население!B27="-"),"-",ROUND(J289*100000/Население!B27,1))</f>
        <v>0</v>
      </c>
      <c r="L289" s="40">
        <v>0</v>
      </c>
      <c r="M289" s="43">
        <f>IF(OR(L289="-",Население!B27="-"),"-",ROUND(L289*100000/Население!B27,1))</f>
        <v>0</v>
      </c>
    </row>
    <row r="290" spans="1:13" ht="12">
      <c r="A290" s="41" t="s">
        <v>44</v>
      </c>
      <c r="B290" s="40">
        <v>0</v>
      </c>
      <c r="C290" s="43">
        <f>IF(OR(B290="-",Население!B28="-"),"-",ROUND(B290*100000/Население!B28,1))</f>
        <v>0</v>
      </c>
      <c r="D290" s="40">
        <v>0</v>
      </c>
      <c r="E290" s="43">
        <f>IF(OR(D290="-",Население!B28="-"),"-",ROUND(D290*100000/Население!B28,1))</f>
        <v>0</v>
      </c>
      <c r="F290" s="40">
        <v>0</v>
      </c>
      <c r="G290" s="43">
        <f>IF(OR(F290="-",Население!B28="-"),"-",ROUND(F290*100000/Население!B28,1))</f>
        <v>0</v>
      </c>
      <c r="H290" s="40">
        <v>0</v>
      </c>
      <c r="I290" s="43">
        <f>IF(OR(H290="-",Население!B28="-"),"-",ROUND(H290*100000/Население!B28,1))</f>
        <v>0</v>
      </c>
      <c r="J290" s="40">
        <v>0</v>
      </c>
      <c r="K290" s="43">
        <f>IF(OR(J290="-",Население!B28="-"),"-",ROUND(J290*100000/Население!B28,1))</f>
        <v>0</v>
      </c>
      <c r="L290" s="40">
        <v>0</v>
      </c>
      <c r="M290" s="43">
        <f>IF(OR(L290="-",Население!B28="-"),"-",ROUND(L290*100000/Население!B28,1))</f>
        <v>0</v>
      </c>
    </row>
    <row r="291" spans="1:13" ht="12">
      <c r="A291" s="41" t="s">
        <v>28</v>
      </c>
      <c r="B291" s="40">
        <v>0</v>
      </c>
      <c r="C291" s="43">
        <f>IF(OR(B291="-",Население!B29="-"),"-",ROUND(B291*100000/Население!B29,1))</f>
        <v>0</v>
      </c>
      <c r="D291" s="40">
        <v>0</v>
      </c>
      <c r="E291" s="43">
        <f>IF(OR(D291="-",Население!B29="-"),"-",ROUND(D291*100000/Население!B29,1))</f>
        <v>0</v>
      </c>
      <c r="F291" s="40">
        <v>0</v>
      </c>
      <c r="G291" s="43">
        <f>IF(OR(F291="-",Население!B29="-"),"-",ROUND(F291*100000/Население!B29,1))</f>
        <v>0</v>
      </c>
      <c r="H291" s="40">
        <v>0</v>
      </c>
      <c r="I291" s="43">
        <f>IF(OR(H291="-",Население!B29="-"),"-",ROUND(H291*100000/Население!B29,1))</f>
        <v>0</v>
      </c>
      <c r="J291" s="40">
        <v>0</v>
      </c>
      <c r="K291" s="43">
        <f>IF(OR(J291="-",Население!B29="-"),"-",ROUND(J291*100000/Население!B29,1))</f>
        <v>0</v>
      </c>
      <c r="L291" s="40">
        <v>0</v>
      </c>
      <c r="M291" s="43">
        <f>IF(OR(L291="-",Население!B29="-"),"-",ROUND(L291*100000/Население!B29,1))</f>
        <v>0</v>
      </c>
    </row>
    <row r="292" spans="1:13" ht="12">
      <c r="A292" s="41" t="s">
        <v>29</v>
      </c>
      <c r="B292" s="40">
        <v>0</v>
      </c>
      <c r="C292" s="43">
        <f>IF(OR(B292="-",Население!B30="-"),"-",ROUND(B292*100000/Население!B30,1))</f>
        <v>0</v>
      </c>
      <c r="D292" s="40">
        <v>0</v>
      </c>
      <c r="E292" s="43">
        <f>IF(OR(D292="-",Население!B30="-"),"-",ROUND(D292*100000/Население!B30,1))</f>
        <v>0</v>
      </c>
      <c r="F292" s="40">
        <v>0</v>
      </c>
      <c r="G292" s="43">
        <f>IF(OR(F292="-",Население!B30="-"),"-",ROUND(F292*100000/Население!B30,1))</f>
        <v>0</v>
      </c>
      <c r="H292" s="40">
        <v>0</v>
      </c>
      <c r="I292" s="43">
        <f>IF(OR(H292="-",Население!B30="-"),"-",ROUND(H292*100000/Население!B30,1))</f>
        <v>0</v>
      </c>
      <c r="J292" s="40">
        <v>0</v>
      </c>
      <c r="K292" s="43">
        <f>IF(OR(J292="-",Население!B30="-"),"-",ROUND(J292*100000/Население!B30,1))</f>
        <v>0</v>
      </c>
      <c r="L292" s="40">
        <v>0</v>
      </c>
      <c r="M292" s="43">
        <f>IF(OR(L292="-",Население!B30="-"),"-",ROUND(L292*100000/Население!B30,1))</f>
        <v>0</v>
      </c>
    </row>
    <row r="293" spans="1:13" ht="12">
      <c r="A293" s="41" t="s">
        <v>77</v>
      </c>
      <c r="B293" s="40">
        <v>0</v>
      </c>
      <c r="C293" s="43">
        <f>IF(OR(B293="-",Население!B36="-"),"-",ROUND(B293*100000/Население!B36,1))</f>
        <v>0</v>
      </c>
      <c r="D293" s="40">
        <v>0</v>
      </c>
      <c r="E293" s="43">
        <f>IF(OR(D293="-",Население!B36="-"),"-",ROUND(D293*100000/Население!B36,1))</f>
        <v>0</v>
      </c>
      <c r="F293" s="40">
        <v>0</v>
      </c>
      <c r="G293" s="43">
        <f>IF(OR(F293="-",Население!B36="-"),"-",ROUND(F293*100000/Население!B36,1))</f>
        <v>0</v>
      </c>
      <c r="H293" s="40">
        <v>0</v>
      </c>
      <c r="I293" s="43">
        <f>IF(OR(H293="-",Население!B36="-"),"-",ROUND(H293*100000/Население!B36,1))</f>
        <v>0</v>
      </c>
      <c r="J293" s="40">
        <v>0</v>
      </c>
      <c r="K293" s="43">
        <f>IF(OR(J293="-",Население!B36="-"),"-",ROUND(J293*100000/Население!B36,1))</f>
        <v>0</v>
      </c>
      <c r="L293" s="40">
        <v>0</v>
      </c>
      <c r="M293" s="43">
        <f>IF(OR(L293="-",Население!B36="-"),"-",ROUND(L293*100000/Население!B36,1))</f>
        <v>0</v>
      </c>
    </row>
    <row r="294" spans="1:13" ht="12">
      <c r="A294" s="41" t="s">
        <v>30</v>
      </c>
      <c r="B294" s="40">
        <v>0</v>
      </c>
      <c r="C294" s="43">
        <f>IF(OR(B294="-",Население!B31="-"),"-",ROUND(B294*100000/Население!B31,1))</f>
        <v>0</v>
      </c>
      <c r="D294" s="40">
        <v>0</v>
      </c>
      <c r="E294" s="43">
        <f>IF(OR(D294="-",Население!B31="-"),"-",ROUND(D294*100000/Население!B31,1))</f>
        <v>0</v>
      </c>
      <c r="F294" s="40">
        <v>0</v>
      </c>
      <c r="G294" s="43">
        <f>IF(OR(F294="-",Население!B31="-"),"-",ROUND(F294*100000/Население!B31,1))</f>
        <v>0</v>
      </c>
      <c r="H294" s="40">
        <v>0</v>
      </c>
      <c r="I294" s="43">
        <f>IF(OR(H294="-",Население!B31="-"),"-",ROUND(H294*100000/Население!B31,1))</f>
        <v>0</v>
      </c>
      <c r="J294" s="40">
        <v>0</v>
      </c>
      <c r="K294" s="43">
        <f>IF(OR(J294="-",Население!B31="-"),"-",ROUND(J294*100000/Население!B31,1))</f>
        <v>0</v>
      </c>
      <c r="L294" s="40">
        <v>0</v>
      </c>
      <c r="M294" s="43">
        <f>IF(OR(L294="-",Население!B31="-"),"-",ROUND(L294*100000/Население!B31,1))</f>
        <v>0</v>
      </c>
    </row>
    <row r="295" spans="1:13" ht="12">
      <c r="A295" s="41" t="s">
        <v>31</v>
      </c>
      <c r="B295" s="40">
        <v>0</v>
      </c>
      <c r="C295" s="43">
        <f>IF(OR(B295="-",Население!B32="-"),"-",ROUND(B295*100000/Население!B32,1))</f>
        <v>0</v>
      </c>
      <c r="D295" s="40">
        <v>0</v>
      </c>
      <c r="E295" s="43">
        <f>IF(OR(D295="-",Население!B32="-"),"-",ROUND(D295*100000/Население!B32,1))</f>
        <v>0</v>
      </c>
      <c r="F295" s="40">
        <v>0</v>
      </c>
      <c r="G295" s="43">
        <f>IF(OR(F295="-",Население!B32="-"),"-",ROUND(F295*100000/Население!B32,1))</f>
        <v>0</v>
      </c>
      <c r="H295" s="40">
        <v>0</v>
      </c>
      <c r="I295" s="43">
        <f>IF(OR(H295="-",Население!B32="-"),"-",ROUND(H295*100000/Население!B32,1))</f>
        <v>0</v>
      </c>
      <c r="J295" s="40">
        <v>0</v>
      </c>
      <c r="K295" s="43">
        <f>IF(OR(J295="-",Население!B32="-"),"-",ROUND(J295*100000/Население!B32,1))</f>
        <v>0</v>
      </c>
      <c r="L295" s="40">
        <v>0</v>
      </c>
      <c r="M295" s="43">
        <f>IF(OR(L295="-",Население!B32="-"),"-",ROUND(L295*100000/Население!B32,1))</f>
        <v>0</v>
      </c>
    </row>
    <row r="296" spans="1:13" ht="12">
      <c r="A296" s="41" t="s">
        <v>32</v>
      </c>
      <c r="B296" s="40">
        <v>0</v>
      </c>
      <c r="C296" s="43">
        <f>IF(OR(B296="-",Население!B33="-"),"-",ROUND(B296*100000/Население!B33,1))</f>
        <v>0</v>
      </c>
      <c r="D296" s="40">
        <v>0</v>
      </c>
      <c r="E296" s="43">
        <f>IF(OR(D296="-",Население!B33="-"),"-",ROUND(D296*100000/Население!B33,1))</f>
        <v>0</v>
      </c>
      <c r="F296" s="40">
        <v>0</v>
      </c>
      <c r="G296" s="43">
        <f>IF(OR(F296="-",Население!B33="-"),"-",ROUND(F296*100000/Население!B33,1))</f>
        <v>0</v>
      </c>
      <c r="H296" s="40">
        <v>0</v>
      </c>
      <c r="I296" s="43">
        <f>IF(OR(H296="-",Население!B33="-"),"-",ROUND(H296*100000/Население!B33,1))</f>
        <v>0</v>
      </c>
      <c r="J296" s="40">
        <v>0</v>
      </c>
      <c r="K296" s="43">
        <f>IF(OR(J296="-",Население!B33="-"),"-",ROUND(J296*100000/Население!B33,1))</f>
        <v>0</v>
      </c>
      <c r="L296" s="40">
        <v>0</v>
      </c>
      <c r="M296" s="43">
        <f>IF(OR(L296="-",Население!B33="-"),"-",ROUND(L296*100000/Население!B33,1))</f>
        <v>0</v>
      </c>
    </row>
    <row r="297" spans="1:13" ht="12">
      <c r="A297" s="41"/>
      <c r="B297" s="40">
        <v>0</v>
      </c>
      <c r="C297" s="43" t="e">
        <f>IF(OR(B297="-",Население!B34="-"),"-",ROUND(B297*100000/Население!B34,1))</f>
        <v>#DIV/0!</v>
      </c>
      <c r="D297" s="40">
        <v>0</v>
      </c>
      <c r="E297" s="43" t="e">
        <f>IF(OR(D297="-",Население!B34="-"),"-",ROUND(D297*100000/Население!B34,1))</f>
        <v>#DIV/0!</v>
      </c>
      <c r="F297" s="40">
        <v>0</v>
      </c>
      <c r="G297" s="43" t="e">
        <f>IF(OR(F297="-",Население!B34="-"),"-",ROUND(F297*100000/Население!B34,1))</f>
        <v>#DIV/0!</v>
      </c>
      <c r="H297" s="40">
        <v>0</v>
      </c>
      <c r="I297" s="43" t="e">
        <f>IF(OR(H297="-",Население!B34="-"),"-",ROUND(H297*100000/Население!B34,1))</f>
        <v>#DIV/0!</v>
      </c>
      <c r="J297" s="40">
        <v>0</v>
      </c>
      <c r="K297" s="43" t="e">
        <f>IF(OR(J297="-",Население!B34="-"),"-",ROUND(J297*100000/Население!B34,1))</f>
        <v>#DIV/0!</v>
      </c>
      <c r="L297" s="40"/>
      <c r="M297" s="43" t="e">
        <f>IF(OR(L297="-",Население!B34="-"),"-",ROUND(L297*100000/Население!B34,1))</f>
        <v>#DIV/0!</v>
      </c>
    </row>
    <row r="298" spans="1:13" ht="12">
      <c r="A298" s="41" t="s">
        <v>43</v>
      </c>
      <c r="B298" s="40">
        <v>0</v>
      </c>
      <c r="C298" s="43" t="e">
        <f>IF(OR(B298="-",Население!B35="-"),"-",ROUND(B298*100000/Население!B35,1))</f>
        <v>#DIV/0!</v>
      </c>
      <c r="D298" s="40"/>
      <c r="E298" s="43" t="e">
        <f>IF(OR(D298="-",Население!B35="-"),"-",ROUND(D298*100000/Население!B35,1))</f>
        <v>#DIV/0!</v>
      </c>
      <c r="F298" s="40">
        <v>0</v>
      </c>
      <c r="G298" s="43" t="e">
        <f>IF(OR(F298="-",Население!B35="-"),"-",ROUND(F298*100000/Население!B35,1))</f>
        <v>#DIV/0!</v>
      </c>
      <c r="H298" s="40">
        <v>0</v>
      </c>
      <c r="I298" s="43" t="e">
        <f>IF(OR(H298="-",Население!B35="-"),"-",ROUND(H298*100000/Население!B35,1))</f>
        <v>#DIV/0!</v>
      </c>
      <c r="J298" s="40"/>
      <c r="K298" s="43" t="e">
        <f>IF(OR(J298="-",Население!B35="-"),"-",ROUND(J298*100000/Население!B35,1))</f>
        <v>#DIV/0!</v>
      </c>
      <c r="L298" s="40"/>
      <c r="M298" s="43" t="e">
        <f>IF(OR(L298="-",Население!B35="-"),"-",ROUND(L298*100000/Население!B35,1))</f>
        <v>#DIV/0!</v>
      </c>
    </row>
    <row r="299" spans="1:13" ht="12">
      <c r="A299" s="42" t="s">
        <v>33</v>
      </c>
      <c r="B299" s="42" t="str">
        <f>IF(SUM(B264:B298)&lt;&gt;0,SUM(B264:B298),"-")</f>
        <v>-</v>
      </c>
      <c r="C299" s="42" t="str">
        <f>IF(OR(B299="-",Население!B37="-"),"-",ROUND(B299*100000/Население!B37,1))</f>
        <v>-</v>
      </c>
      <c r="D299" s="42" t="str">
        <f>IF(SUM(D264:D298)&lt;&gt;0,SUM(D264:D298),"-")</f>
        <v>-</v>
      </c>
      <c r="E299" s="42" t="str">
        <f>IF(OR(D299="-",Население!B37="-"),"-",ROUND(D299*100000/Население!B37,1))</f>
        <v>-</v>
      </c>
      <c r="F299" s="42" t="str">
        <f>IF(SUM(F264:F298)&lt;&gt;0,SUM(F264:F298),"-")</f>
        <v>-</v>
      </c>
      <c r="G299" s="42" t="str">
        <f>IF(OR(F299="-",Население!B37="-"),"-",ROUND(F299*100000/Население!B37,1))</f>
        <v>-</v>
      </c>
      <c r="H299" s="42" t="str">
        <f>IF(SUM(H264:H298)&lt;&gt;0,SUM(H264:H298),"-")</f>
        <v>-</v>
      </c>
      <c r="I299" s="42" t="str">
        <f>IF(OR(H299="-",Население!B37="-"),"-",ROUND(H299*100000/Население!B37,1))</f>
        <v>-</v>
      </c>
      <c r="J299" s="42" t="str">
        <f>IF(SUM(J264:J298)&lt;&gt;0,SUM(J264:J298),"-")</f>
        <v>-</v>
      </c>
      <c r="K299" s="42" t="str">
        <f>IF(OR(J299="-",Население!B37="-"),"-",ROUND(J299*100000/Население!B37,1))</f>
        <v>-</v>
      </c>
      <c r="L299" s="42" t="str">
        <f>IF(SUM(L264:L298)&lt;&gt;0,SUM(L264:L298),"-")</f>
        <v>-</v>
      </c>
      <c r="M299" s="42" t="str">
        <f>IF(OR(L299="-",Население!B37="-"),"-",ROUND(L299*100000/Население!B37,1))</f>
        <v>-</v>
      </c>
    </row>
    <row r="303" spans="1:9" ht="14.25">
      <c r="A303" s="53" t="s">
        <v>89</v>
      </c>
      <c r="B303" s="53"/>
      <c r="C303" s="53"/>
      <c r="D303" s="53"/>
      <c r="E303" s="53"/>
      <c r="F303" s="53"/>
      <c r="G303" s="53"/>
      <c r="H303" s="53"/>
      <c r="I303" s="53"/>
    </row>
    <row r="305" spans="1:9" ht="12">
      <c r="A305" s="51" t="s">
        <v>46</v>
      </c>
      <c r="B305" s="51" t="s">
        <v>70</v>
      </c>
      <c r="C305" s="51"/>
      <c r="D305" s="51"/>
      <c r="E305" s="51"/>
      <c r="F305" s="51" t="s">
        <v>90</v>
      </c>
      <c r="G305" s="51"/>
      <c r="H305" s="51"/>
      <c r="I305" s="51"/>
    </row>
    <row r="306" spans="1:9" ht="12">
      <c r="A306" s="51"/>
      <c r="B306" s="13" t="s">
        <v>38</v>
      </c>
      <c r="C306" s="13" t="s">
        <v>39</v>
      </c>
      <c r="D306" s="13" t="s">
        <v>40</v>
      </c>
      <c r="E306" s="13" t="s">
        <v>41</v>
      </c>
      <c r="F306" s="13" t="s">
        <v>38</v>
      </c>
      <c r="G306" s="13" t="s">
        <v>39</v>
      </c>
      <c r="H306" s="13" t="s">
        <v>40</v>
      </c>
      <c r="I306" s="13" t="s">
        <v>41</v>
      </c>
    </row>
    <row r="307" spans="1:9" ht="12">
      <c r="A307" s="18" t="s">
        <v>2</v>
      </c>
      <c r="B307" s="29">
        <v>0</v>
      </c>
      <c r="C307" s="14">
        <f>IF(OR(B307="-",Население!B2="-"),"-",ROUND(B307*100000/Население!B2,1))</f>
        <v>0</v>
      </c>
      <c r="D307" s="29">
        <v>0</v>
      </c>
      <c r="E307" s="14">
        <f>IF(OR(D307="-",Население!B2="-"),"-",ROUND(D307*100000/Население!B2,1))</f>
        <v>0</v>
      </c>
      <c r="F307" s="29">
        <v>0</v>
      </c>
      <c r="G307" s="14">
        <f>IF(OR(F307="-",Население!B2="-"),"-",ROUND(F307*100000/Население!B2,1))</f>
        <v>0</v>
      </c>
      <c r="H307" s="29">
        <v>0</v>
      </c>
      <c r="I307" s="14">
        <f>IF(OR(H307="-",Население!B2="-"),"-",ROUND(H307*100000/Население!B2,1))</f>
        <v>0</v>
      </c>
    </row>
    <row r="308" spans="1:9" ht="12">
      <c r="A308" s="18" t="s">
        <v>3</v>
      </c>
      <c r="B308" s="29">
        <v>0</v>
      </c>
      <c r="C308" s="14">
        <f>IF(OR(B308="-",Население!B3="-"),"-",ROUND(B308*100000/Население!B3,1))</f>
        <v>0</v>
      </c>
      <c r="D308" s="29">
        <v>0</v>
      </c>
      <c r="E308" s="14">
        <f>IF(OR(D308="-",Население!B3="-"),"-",ROUND(D308*100000/Население!B3,1))</f>
        <v>0</v>
      </c>
      <c r="F308" s="29">
        <v>0</v>
      </c>
      <c r="G308" s="14">
        <f>IF(OR(F308="-",Население!B3="-"),"-",ROUND(F308*100000/Население!B3,1))</f>
        <v>0</v>
      </c>
      <c r="H308" s="29">
        <v>0</v>
      </c>
      <c r="I308" s="14">
        <f>IF(OR(H308="-",Население!B3="-"),"-",ROUND(H308*100000/Население!B3,1))</f>
        <v>0</v>
      </c>
    </row>
    <row r="309" spans="1:9" ht="12">
      <c r="A309" s="18" t="s">
        <v>4</v>
      </c>
      <c r="B309" s="29">
        <v>0</v>
      </c>
      <c r="C309" s="14">
        <f>IF(OR(B309="-",Население!B4="-"),"-",ROUND(B309*100000/Население!B4,1))</f>
        <v>0</v>
      </c>
      <c r="D309" s="29">
        <v>0</v>
      </c>
      <c r="E309" s="14">
        <f>IF(OR(D309="-",Население!B4="-"),"-",ROUND(D309*100000/Население!B4,1))</f>
        <v>0</v>
      </c>
      <c r="F309" s="29">
        <v>0</v>
      </c>
      <c r="G309" s="14">
        <f>IF(OR(F309="-",Население!B4="-"),"-",ROUND(F309*100000/Население!B4,1))</f>
        <v>0</v>
      </c>
      <c r="H309" s="29">
        <v>0</v>
      </c>
      <c r="I309" s="14">
        <f>IF(OR(H309="-",Население!B4="-"),"-",ROUND(H309*100000/Население!B4,1))</f>
        <v>0</v>
      </c>
    </row>
    <row r="310" spans="1:9" ht="12.75" thickBot="1">
      <c r="A310" s="18" t="s">
        <v>5</v>
      </c>
      <c r="B310" s="29">
        <v>0</v>
      </c>
      <c r="C310" s="14">
        <f>IF(OR(B310="-",Население!B5="-"),"-",ROUND(B310*100000/Население!B5,1))</f>
        <v>0</v>
      </c>
      <c r="D310" s="29">
        <v>0</v>
      </c>
      <c r="E310" s="14">
        <f>IF(OR(D310="-",Население!B5="-"),"-",ROUND(D310*100000/Население!B5,1))</f>
        <v>0</v>
      </c>
      <c r="F310" s="29">
        <v>0</v>
      </c>
      <c r="G310" s="32">
        <f>IF(OR(F310="-",Население!B5="-"),"-",ROUND(F310*100000/Население!B5,1))</f>
        <v>0</v>
      </c>
      <c r="H310" s="29">
        <v>0</v>
      </c>
      <c r="I310" s="32">
        <f>IF(OR(H310="-",Население!B5="-"),"-",ROUND(H310*100000/Население!B5,1))</f>
        <v>0</v>
      </c>
    </row>
    <row r="311" spans="1:9" ht="12.75" thickBot="1">
      <c r="A311" s="18" t="s">
        <v>6</v>
      </c>
      <c r="B311" s="29">
        <v>0</v>
      </c>
      <c r="C311" s="14">
        <f>IF(OR(B311="-",Население!B6="-"),"-",ROUND(B311*100000/Население!B6,1))</f>
        <v>0</v>
      </c>
      <c r="D311" s="29">
        <v>0</v>
      </c>
      <c r="E311" s="31">
        <f>IF(OR(D311="-",Население!B6="-"),"-",ROUND(D311*100000/Население!B6,1))</f>
        <v>0</v>
      </c>
      <c r="F311" s="29">
        <v>0</v>
      </c>
      <c r="G311" s="34">
        <f>IF(OR(F311="-",Население!B6="-"),"-",ROUND(F311*100000/Население!B6,1))</f>
        <v>0</v>
      </c>
      <c r="H311" s="29">
        <v>0</v>
      </c>
      <c r="I311" s="35">
        <f>IF(OR(H311="-",Население!B6="-"),"-",ROUND(H311*100000/Население!B6,1))</f>
        <v>0</v>
      </c>
    </row>
    <row r="312" spans="1:9" ht="12">
      <c r="A312" s="18" t="s">
        <v>7</v>
      </c>
      <c r="B312" s="29">
        <v>0</v>
      </c>
      <c r="C312" s="14">
        <f>IF(OR(B312="-",Население!B7="-"),"-",ROUND(B312*100000/Население!B7,1))</f>
        <v>0</v>
      </c>
      <c r="D312" s="29">
        <v>0</v>
      </c>
      <c r="E312" s="14">
        <f>IF(OR(D312="-",Население!B7="-"),"-",ROUND(D312*100000/Население!B7,1))</f>
        <v>0</v>
      </c>
      <c r="F312" s="29">
        <v>0</v>
      </c>
      <c r="G312" s="33">
        <f>IF(OR(F312="-",Население!B7="-"),"-",ROUND(F312*100000/Население!B7,1))</f>
        <v>0</v>
      </c>
      <c r="H312" s="29">
        <v>0</v>
      </c>
      <c r="I312" s="33">
        <f>IF(OR(H312="-",Население!B7="-"),"-",ROUND(H312*100000/Население!B7,1))</f>
        <v>0</v>
      </c>
    </row>
    <row r="313" spans="1:9" ht="12">
      <c r="A313" s="18" t="s">
        <v>8</v>
      </c>
      <c r="B313" s="29">
        <v>0</v>
      </c>
      <c r="C313" s="14">
        <f>IF(OR(B313="-",Население!B8="-"),"-",ROUND(B313*100000/Население!B8,1))</f>
        <v>0</v>
      </c>
      <c r="D313" s="29">
        <v>0</v>
      </c>
      <c r="E313" s="14">
        <f>IF(OR(D313="-",Население!B8="-"),"-",ROUND(D313*100000/Население!B8,1))</f>
        <v>0</v>
      </c>
      <c r="F313" s="29">
        <v>0</v>
      </c>
      <c r="G313" s="14">
        <f>IF(OR(F313="-",Население!B8="-"),"-",ROUND(F313*100000/Население!B8,1))</f>
        <v>0</v>
      </c>
      <c r="H313" s="29">
        <v>0</v>
      </c>
      <c r="I313" s="14">
        <f>IF(OR(H313="-",Население!B8="-"),"-",ROUND(H313*100000/Население!B8,1))</f>
        <v>0</v>
      </c>
    </row>
    <row r="314" spans="1:9" ht="12">
      <c r="A314" s="18" t="s">
        <v>9</v>
      </c>
      <c r="B314" s="29">
        <v>0</v>
      </c>
      <c r="C314" s="14">
        <f>IF(OR(B314="-",Население!B9="-"),"-",ROUND(B314*100000/Население!B9,1))</f>
        <v>0</v>
      </c>
      <c r="D314" s="29">
        <v>0</v>
      </c>
      <c r="E314" s="14">
        <f>IF(OR(D314="-",Население!B9="-"),"-",ROUND(D314*100000/Население!B9,1))</f>
        <v>0</v>
      </c>
      <c r="F314" s="29">
        <v>0</v>
      </c>
      <c r="G314" s="14">
        <f>IF(OR(F314="-",Население!B9="-"),"-",ROUND(F314*100000/Население!B9,1))</f>
        <v>0</v>
      </c>
      <c r="H314" s="29">
        <v>0</v>
      </c>
      <c r="I314" s="14">
        <f>IF(OR(H314="-",Население!B9="-"),"-",ROUND(H314*100000/Население!B9,1))</f>
        <v>0</v>
      </c>
    </row>
    <row r="315" spans="1:9" ht="12">
      <c r="A315" s="18" t="s">
        <v>10</v>
      </c>
      <c r="B315" s="29">
        <v>0</v>
      </c>
      <c r="C315" s="14">
        <f>IF(OR(B315="-",Население!B10="-"),"-",ROUND(B315*100000/Население!B10,1))</f>
        <v>0</v>
      </c>
      <c r="D315" s="29">
        <v>0</v>
      </c>
      <c r="E315" s="14">
        <f>IF(OR(D315="-",Население!B10="-"),"-",ROUND(D315*100000/Население!B10,1))</f>
        <v>0</v>
      </c>
      <c r="F315" s="29">
        <v>0</v>
      </c>
      <c r="G315" s="14">
        <f>IF(OR(F315="-",Население!B10="-"),"-",ROUND(F315*100000/Население!B10,1))</f>
        <v>0</v>
      </c>
      <c r="H315" s="29">
        <v>0</v>
      </c>
      <c r="I315" s="14">
        <f>IF(OR(H315="-",Население!B10="-"),"-",ROUND(H315*100000/Население!B10,1))</f>
        <v>0</v>
      </c>
    </row>
    <row r="316" spans="1:9" ht="12">
      <c r="A316" s="18" t="s">
        <v>11</v>
      </c>
      <c r="B316" s="29">
        <v>0</v>
      </c>
      <c r="C316" s="14">
        <f>IF(OR(B316="-",Население!B11="-"),"-",ROUND(B316*100000/Население!B11,1))</f>
        <v>0</v>
      </c>
      <c r="D316" s="29">
        <v>0</v>
      </c>
      <c r="E316" s="14">
        <f>IF(OR(D316="-",Население!B11="-"),"-",ROUND(D316*100000/Население!B11,1))</f>
        <v>0</v>
      </c>
      <c r="F316" s="29">
        <v>0</v>
      </c>
      <c r="G316" s="14">
        <f>IF(OR(F316="-",Население!B11="-"),"-",ROUND(F316*100000/Население!B11,1))</f>
        <v>0</v>
      </c>
      <c r="H316" s="29">
        <v>0</v>
      </c>
      <c r="I316" s="14">
        <f>IF(OR(H316="-",Население!B11="-"),"-",ROUND(H316*100000/Население!B11,1))</f>
        <v>0</v>
      </c>
    </row>
    <row r="317" spans="1:9" ht="12">
      <c r="A317" s="18" t="s">
        <v>12</v>
      </c>
      <c r="B317" s="29">
        <v>0</v>
      </c>
      <c r="C317" s="14">
        <f>IF(OR(B317="-",Население!B12="-"),"-",ROUND(B317*100000/Население!B12,1))</f>
        <v>0</v>
      </c>
      <c r="D317" s="29">
        <v>0</v>
      </c>
      <c r="E317" s="14">
        <f>IF(OR(D317="-",Население!B12="-"),"-",ROUND(D317*100000/Население!B12,1))</f>
        <v>0</v>
      </c>
      <c r="F317" s="29">
        <v>0</v>
      </c>
      <c r="G317" s="14">
        <f>IF(OR(F317="-",Население!B12="-"),"-",ROUND(F317*100000/Население!B12,1))</f>
        <v>0</v>
      </c>
      <c r="H317" s="29">
        <v>0</v>
      </c>
      <c r="I317" s="14">
        <f>IF(OR(H317="-",Население!B12="-"),"-",ROUND(H317*100000/Население!B12,1))</f>
        <v>0</v>
      </c>
    </row>
    <row r="318" spans="1:9" ht="12">
      <c r="A318" s="18" t="s">
        <v>13</v>
      </c>
      <c r="B318" s="29">
        <v>0</v>
      </c>
      <c r="C318" s="14">
        <f>IF(OR(B318="-",Население!B13="-"),"-",ROUND(B318*100000/Население!B13,1))</f>
        <v>0</v>
      </c>
      <c r="D318" s="29">
        <v>0</v>
      </c>
      <c r="E318" s="14">
        <f>IF(OR(D318="-",Население!B13="-"),"-",ROUND(D318*100000/Население!B13,1))</f>
        <v>0</v>
      </c>
      <c r="F318" s="29">
        <v>0</v>
      </c>
      <c r="G318" s="14">
        <f>IF(OR(F318="-",Население!B13="-"),"-",ROUND(F318*100000/Население!B13,1))</f>
        <v>0</v>
      </c>
      <c r="H318" s="29">
        <v>0</v>
      </c>
      <c r="I318" s="14">
        <f>IF(OR(H318="-",Население!B13="-"),"-",ROUND(H318*100000/Население!B13,1))</f>
        <v>0</v>
      </c>
    </row>
    <row r="319" spans="1:9" ht="12">
      <c r="A319" s="18" t="s">
        <v>14</v>
      </c>
      <c r="B319" s="29">
        <v>0</v>
      </c>
      <c r="C319" s="14">
        <f>IF(OR(B319="-",Население!B14="-"),"-",ROUND(B319*100000/Население!B14,1))</f>
        <v>0</v>
      </c>
      <c r="D319" s="29">
        <v>0</v>
      </c>
      <c r="E319" s="14">
        <f>IF(OR(D319="-",Население!B14="-"),"-",ROUND(D319*100000/Население!B14,1))</f>
        <v>0</v>
      </c>
      <c r="F319" s="29">
        <v>0</v>
      </c>
      <c r="G319" s="14">
        <f>IF(OR(F319="-",Население!B14="-"),"-",ROUND(F319*100000/Население!B14,1))</f>
        <v>0</v>
      </c>
      <c r="H319" s="29">
        <v>0</v>
      </c>
      <c r="I319" s="14">
        <f>IF(OR(H319="-",Население!B14="-"),"-",ROUND(H319*100000/Население!B14,1))</f>
        <v>0</v>
      </c>
    </row>
    <row r="320" spans="1:9" ht="12">
      <c r="A320" s="18" t="s">
        <v>15</v>
      </c>
      <c r="B320" s="29">
        <v>0</v>
      </c>
      <c r="C320" s="14">
        <f>IF(OR(B320="-",Население!B15="-"),"-",ROUND(B320*100000/Население!B15,1))</f>
        <v>0</v>
      </c>
      <c r="D320" s="29">
        <v>0</v>
      </c>
      <c r="E320" s="14">
        <f>IF(OR(D320="-",Население!B15="-"),"-",ROUND(D320*100000/Население!B15,1))</f>
        <v>0</v>
      </c>
      <c r="F320" s="29">
        <v>0</v>
      </c>
      <c r="G320" s="14">
        <f>IF(OR(F320="-",Население!B15="-"),"-",ROUND(F320*100000/Население!B15,1))</f>
        <v>0</v>
      </c>
      <c r="H320" s="29">
        <v>0</v>
      </c>
      <c r="I320" s="14">
        <f>IF(OR(H320="-",Население!B15="-"),"-",ROUND(H320*100000/Население!B15,1))</f>
        <v>0</v>
      </c>
    </row>
    <row r="321" spans="1:9" ht="12">
      <c r="A321" s="18" t="s">
        <v>16</v>
      </c>
      <c r="B321" s="29">
        <v>0</v>
      </c>
      <c r="C321" s="14">
        <f>IF(OR(B321="-",Население!B16="-"),"-",ROUND(B321*100000/Население!B16,1))</f>
        <v>0</v>
      </c>
      <c r="D321" s="29">
        <v>0</v>
      </c>
      <c r="E321" s="14">
        <f>IF(OR(D321="-",Население!B16="-"),"-",ROUND(D321*100000/Население!B16,1))</f>
        <v>0</v>
      </c>
      <c r="F321" s="29">
        <v>0</v>
      </c>
      <c r="G321" s="14">
        <f>IF(OR(F321="-",Население!B16="-"),"-",ROUND(F321*100000/Население!B16,1))</f>
        <v>0</v>
      </c>
      <c r="H321" s="29">
        <v>0</v>
      </c>
      <c r="I321" s="14">
        <f>IF(OR(H321="-",Население!B16="-"),"-",ROUND(H321*100000/Население!B16,1))</f>
        <v>0</v>
      </c>
    </row>
    <row r="322" spans="1:9" ht="12">
      <c r="A322" s="18" t="s">
        <v>17</v>
      </c>
      <c r="B322" s="29">
        <v>0</v>
      </c>
      <c r="C322" s="14">
        <f>IF(OR(B322="-",Население!B17="-"),"-",ROUND(B322*100000/Население!B17,1))</f>
        <v>0</v>
      </c>
      <c r="D322" s="29">
        <v>0</v>
      </c>
      <c r="E322" s="14">
        <f>IF(OR(D322="-",Население!B17="-"),"-",ROUND(D322*100000/Население!B17,1))</f>
        <v>0</v>
      </c>
      <c r="F322" s="29">
        <v>0</v>
      </c>
      <c r="G322" s="14">
        <f>IF(OR(F322="-",Население!B17="-"),"-",ROUND(F322*100000/Население!B17,1))</f>
        <v>0</v>
      </c>
      <c r="H322" s="29">
        <v>0</v>
      </c>
      <c r="I322" s="14">
        <f>IF(OR(H322="-",Население!B17="-"),"-",ROUND(H322*100000/Население!B17,1))</f>
        <v>0</v>
      </c>
    </row>
    <row r="323" spans="1:9" ht="12">
      <c r="A323" s="18" t="s">
        <v>18</v>
      </c>
      <c r="B323" s="29">
        <v>0</v>
      </c>
      <c r="C323" s="14">
        <f>IF(OR(B323="-",Население!B18="-"),"-",ROUND(B323*100000/Население!B18,1))</f>
        <v>0</v>
      </c>
      <c r="D323" s="29">
        <v>0</v>
      </c>
      <c r="E323" s="14">
        <f>IF(OR(D323="-",Население!B18="-"),"-",ROUND(D323*100000/Население!B18,1))</f>
        <v>0</v>
      </c>
      <c r="F323" s="29">
        <v>0</v>
      </c>
      <c r="G323" s="14">
        <f>IF(OR(F323="-",Население!B18="-"),"-",ROUND(F323*100000/Население!B18,1))</f>
        <v>0</v>
      </c>
      <c r="H323" s="29">
        <v>0</v>
      </c>
      <c r="I323" s="14">
        <f>IF(OR(H323="-",Население!B18="-"),"-",ROUND(H323*100000/Население!B18,1))</f>
        <v>0</v>
      </c>
    </row>
    <row r="324" spans="1:9" ht="12">
      <c r="A324" s="18" t="s">
        <v>19</v>
      </c>
      <c r="B324" s="29">
        <v>0</v>
      </c>
      <c r="C324" s="14">
        <f>IF(OR(B324="-",Население!B19="-"),"-",ROUND(B324*100000/Население!B19,1))</f>
        <v>0</v>
      </c>
      <c r="D324" s="29">
        <v>0</v>
      </c>
      <c r="E324" s="14">
        <f>IF(OR(D324="-",Население!B19="-"),"-",ROUND(D324*100000/Население!B19,1))</f>
        <v>0</v>
      </c>
      <c r="F324" s="29">
        <v>0</v>
      </c>
      <c r="G324" s="14">
        <f>IF(OR(F324="-",Население!B19="-"),"-",ROUND(F324*100000/Население!B19,1))</f>
        <v>0</v>
      </c>
      <c r="H324" s="29">
        <v>0</v>
      </c>
      <c r="I324" s="14">
        <f>IF(OR(H324="-",Население!B19="-"),"-",ROUND(H324*100000/Население!B19,1))</f>
        <v>0</v>
      </c>
    </row>
    <row r="325" spans="1:9" ht="12">
      <c r="A325" s="18" t="s">
        <v>20</v>
      </c>
      <c r="B325" s="29">
        <v>0</v>
      </c>
      <c r="C325" s="14">
        <f>IF(OR(B325="-",Население!B20="-"),"-",ROUND(B325*100000/Население!B20,1))</f>
        <v>0</v>
      </c>
      <c r="D325" s="29">
        <v>0</v>
      </c>
      <c r="E325" s="14">
        <f>IF(OR(D325="-",Население!B20="-"),"-",ROUND(D325*100000/Население!B20,1))</f>
        <v>0</v>
      </c>
      <c r="F325" s="29">
        <v>0</v>
      </c>
      <c r="G325" s="14">
        <f>IF(OR(F325="-",Население!B20="-"),"-",ROUND(F325*100000/Население!B20,1))</f>
        <v>0</v>
      </c>
      <c r="H325" s="29">
        <v>0</v>
      </c>
      <c r="I325" s="14">
        <f>IF(OR(H325="-",Население!B20="-"),"-",ROUND(H325*100000/Население!B20,1))</f>
        <v>0</v>
      </c>
    </row>
    <row r="326" spans="1:9" ht="12">
      <c r="A326" s="18" t="s">
        <v>21</v>
      </c>
      <c r="B326" s="29">
        <v>0</v>
      </c>
      <c r="C326" s="14">
        <f>IF(OR(B326="-",Население!B21="-"),"-",ROUND(B326*100000/Население!B21,1))</f>
        <v>0</v>
      </c>
      <c r="D326" s="29">
        <v>0</v>
      </c>
      <c r="E326" s="14">
        <f>IF(OR(D326="-",Население!B21="-"),"-",ROUND(D326*100000/Население!B21,1))</f>
        <v>0</v>
      </c>
      <c r="F326" s="29">
        <v>0</v>
      </c>
      <c r="G326" s="14">
        <f>IF(OR(F326="-",Население!B21="-"),"-",ROUND(F326*100000/Население!B21,1))</f>
        <v>0</v>
      </c>
      <c r="H326" s="29">
        <v>0</v>
      </c>
      <c r="I326" s="14">
        <f>IF(OR(H326="-",Население!B21="-"),"-",ROUND(H326*100000/Население!B21,1))</f>
        <v>0</v>
      </c>
    </row>
    <row r="327" spans="1:9" ht="12">
      <c r="A327" s="18" t="s">
        <v>22</v>
      </c>
      <c r="B327" s="29">
        <v>0</v>
      </c>
      <c r="C327" s="14" t="e">
        <f>IF(OR(B327="-",Население!B22="-"),"-",ROUND(B327*100000/Население!B22,1))</f>
        <v>#DIV/0!</v>
      </c>
      <c r="D327" s="29">
        <v>0</v>
      </c>
      <c r="E327" s="14" t="e">
        <f>IF(OR(D327="-",Население!B22="-"),"-",ROUND(D327*100000/Население!B22,1))</f>
        <v>#DIV/0!</v>
      </c>
      <c r="F327" s="29">
        <v>0</v>
      </c>
      <c r="G327" s="14" t="e">
        <f>IF(OR(F327="-",Население!B22="-"),"-",ROUND(F327*100000/Население!B22,1))</f>
        <v>#DIV/0!</v>
      </c>
      <c r="H327" s="29">
        <v>0</v>
      </c>
      <c r="I327" s="14" t="e">
        <f>IF(OR(H327="-",Население!B22="-"),"-",ROUND(H327*100000/Население!B22,1))</f>
        <v>#DIV/0!</v>
      </c>
    </row>
    <row r="328" spans="1:9" ht="12">
      <c r="A328" s="18" t="s">
        <v>23</v>
      </c>
      <c r="B328" s="29">
        <v>0</v>
      </c>
      <c r="C328" s="14">
        <f>IF(OR(B328="-",Население!B23="-"),"-",ROUND(B328*100000/Население!B23,1))</f>
        <v>0</v>
      </c>
      <c r="D328" s="29">
        <v>0</v>
      </c>
      <c r="E328" s="14">
        <f>IF(OR(D328="-",Население!B23="-"),"-",ROUND(D328*100000/Население!B23,1))</f>
        <v>0</v>
      </c>
      <c r="F328" s="29">
        <v>0</v>
      </c>
      <c r="G328" s="14">
        <f>IF(OR(F328="-",Население!B23="-"),"-",ROUND(F328*100000/Население!B23,1))</f>
        <v>0</v>
      </c>
      <c r="H328" s="29">
        <v>0</v>
      </c>
      <c r="I328" s="14">
        <f>IF(OR(H328="-",Население!B23="-"),"-",ROUND(H328*100000/Население!B23,1))</f>
        <v>0</v>
      </c>
    </row>
    <row r="329" spans="1:9" ht="12">
      <c r="A329" s="18" t="s">
        <v>24</v>
      </c>
      <c r="B329" s="29">
        <v>0</v>
      </c>
      <c r="C329" s="14">
        <f>IF(OR(B329="-",Население!B24="-"),"-",ROUND(B329*100000/Население!B24,1))</f>
        <v>0</v>
      </c>
      <c r="D329" s="29">
        <v>0</v>
      </c>
      <c r="E329" s="14">
        <f>IF(OR(D329="-",Население!B24="-"),"-",ROUND(D329*100000/Население!B24,1))</f>
        <v>0</v>
      </c>
      <c r="F329" s="29">
        <v>0</v>
      </c>
      <c r="G329" s="14">
        <f>IF(OR(F329="-",Население!B24="-"),"-",ROUND(F329*100000/Население!B24,1))</f>
        <v>0</v>
      </c>
      <c r="H329" s="29">
        <v>0</v>
      </c>
      <c r="I329" s="14">
        <f>IF(OR(H329="-",Население!B24="-"),"-",ROUND(H329*100000/Население!B24,1))</f>
        <v>0</v>
      </c>
    </row>
    <row r="330" spans="1:9" ht="12">
      <c r="A330" s="18" t="s">
        <v>25</v>
      </c>
      <c r="B330" s="29">
        <v>0</v>
      </c>
      <c r="C330" s="14">
        <f>IF(OR(B330="-",Население!B25="-"),"-",ROUND(B330*100000/Население!B25,1))</f>
        <v>0</v>
      </c>
      <c r="D330" s="29">
        <v>0</v>
      </c>
      <c r="E330" s="14">
        <f>IF(OR(D330="-",Население!B25="-"),"-",ROUND(D330*100000/Население!B25,1))</f>
        <v>0</v>
      </c>
      <c r="F330" s="29">
        <v>0</v>
      </c>
      <c r="G330" s="14">
        <f>IF(OR(F330="-",Население!B25="-"),"-",ROUND(F330*100000/Население!B25,1))</f>
        <v>0</v>
      </c>
      <c r="H330" s="29">
        <v>0</v>
      </c>
      <c r="I330" s="14">
        <f>IF(OR(H330="-",Население!B25="-"),"-",ROUND(H330*100000/Население!B25,1))</f>
        <v>0</v>
      </c>
    </row>
    <row r="331" spans="1:9" ht="12">
      <c r="A331" s="18" t="s">
        <v>26</v>
      </c>
      <c r="B331" s="29">
        <v>0</v>
      </c>
      <c r="C331" s="43">
        <f>IF(OR(B331="-",Население!B26="-"),"-",ROUND(B331*100000/Население!B26,1))</f>
        <v>0</v>
      </c>
      <c r="D331" s="29">
        <v>0</v>
      </c>
      <c r="E331" s="43">
        <f>IF(OR(D331="-",Население!B26="-"),"-",ROUND(D331*100000/Население!B26,1))</f>
        <v>0</v>
      </c>
      <c r="F331" s="29">
        <v>0</v>
      </c>
      <c r="G331" s="43">
        <f>IF(OR(F331="-",Население!B26="-"),"-",ROUND(F331*100000/Население!B26,1))</f>
        <v>0</v>
      </c>
      <c r="H331" s="29">
        <v>0</v>
      </c>
      <c r="I331" s="43">
        <f>IF(OR(H331="-",Население!B26="-"),"-",ROUND(H331*100000/Население!B26,1))</f>
        <v>0</v>
      </c>
    </row>
    <row r="332" spans="1:9" ht="12">
      <c r="A332" s="18" t="s">
        <v>27</v>
      </c>
      <c r="B332" s="29">
        <v>0</v>
      </c>
      <c r="C332" s="43">
        <f>IF(OR(B332="-",Население!B27="-"),"-",ROUND(B332*100000/Население!B27,1))</f>
        <v>0</v>
      </c>
      <c r="D332" s="29">
        <v>0</v>
      </c>
      <c r="E332" s="43">
        <f>IF(OR(D332="-",Население!B27="-"),"-",ROUND(D332*100000/Население!B27,1))</f>
        <v>0</v>
      </c>
      <c r="F332" s="29">
        <v>0</v>
      </c>
      <c r="G332" s="43">
        <f>IF(OR(F332="-",Население!B27="-"),"-",ROUND(F332*100000/Население!B27,1))</f>
        <v>0</v>
      </c>
      <c r="H332" s="29">
        <v>0</v>
      </c>
      <c r="I332" s="43">
        <f>IF(OR(H332="-",Население!B27="-"),"-",ROUND(H332*100000/Население!B27,1))</f>
        <v>0</v>
      </c>
    </row>
    <row r="333" spans="1:9" ht="12">
      <c r="A333" s="18" t="s">
        <v>44</v>
      </c>
      <c r="B333" s="29">
        <v>0</v>
      </c>
      <c r="C333" s="14">
        <f>IF(OR(B333="-",Население!B28="-"),"-",ROUND(B333*100000/Население!B28,1))</f>
        <v>0</v>
      </c>
      <c r="D333" s="29">
        <v>0</v>
      </c>
      <c r="E333" s="14">
        <f>IF(OR(D333="-",Население!B28="-"),"-",ROUND(D333*100000/Население!B28,1))</f>
        <v>0</v>
      </c>
      <c r="F333" s="29">
        <v>0</v>
      </c>
      <c r="G333" s="14">
        <f>IF(OR(F333="-",Население!B28="-"),"-",ROUND(F333*100000/Население!B28,1))</f>
        <v>0</v>
      </c>
      <c r="H333" s="29">
        <v>0</v>
      </c>
      <c r="I333" s="14">
        <f>IF(OR(H333="-",Население!B28="-"),"-",ROUND(H333*100000/Население!B28,1))</f>
        <v>0</v>
      </c>
    </row>
    <row r="334" spans="1:9" ht="12">
      <c r="A334" s="18" t="s">
        <v>28</v>
      </c>
      <c r="B334" s="29">
        <v>0</v>
      </c>
      <c r="C334" s="14">
        <f>IF(OR(B334="-",Население!B29="-"),"-",ROUND(B334*100000/Население!B29,1))</f>
        <v>0</v>
      </c>
      <c r="D334" s="29">
        <v>0</v>
      </c>
      <c r="E334" s="31">
        <f>IF(OR(D334="-",Население!B29="-"),"-",ROUND(D334*100000/Население!B29,1))</f>
        <v>0</v>
      </c>
      <c r="F334" s="29">
        <v>0</v>
      </c>
      <c r="G334" s="36">
        <f>IF(OR(F334="-",Население!B29="-"),"-",ROUND(F334*100000/Население!B29,1))</f>
        <v>0</v>
      </c>
      <c r="H334" s="29">
        <v>0</v>
      </c>
      <c r="I334" s="14">
        <f>IF(OR(H334="-",Население!B29="-"),"-",ROUND(H334*100000/Население!B29,1))</f>
        <v>0</v>
      </c>
    </row>
    <row r="335" spans="1:9" ht="12">
      <c r="A335" s="18" t="s">
        <v>29</v>
      </c>
      <c r="B335" s="29">
        <v>0</v>
      </c>
      <c r="C335" s="14">
        <f>IF(OR(B335="-",Население!B30="-"),"-",ROUND(B335*100000/Население!B30,1))</f>
        <v>0</v>
      </c>
      <c r="D335" s="29">
        <v>0</v>
      </c>
      <c r="E335" s="14">
        <f>IF(OR(D335="-",Население!B30="-"),"-",ROUND(D335*100000/Население!B30,1))</f>
        <v>0</v>
      </c>
      <c r="F335" s="29">
        <v>0</v>
      </c>
      <c r="G335" s="14">
        <f>IF(OR(F335="-",Население!B30="-"),"-",ROUND(F335*100000/Население!B30,1))</f>
        <v>0</v>
      </c>
      <c r="H335" s="29">
        <v>0</v>
      </c>
      <c r="I335" s="14">
        <f>IF(OR(H335="-",Население!B30="-"),"-",ROUND(H335*100000/Население!B30,1))</f>
        <v>0</v>
      </c>
    </row>
    <row r="336" spans="1:9" ht="12">
      <c r="A336" s="18" t="s">
        <v>77</v>
      </c>
      <c r="B336" s="29">
        <v>0</v>
      </c>
      <c r="C336" s="14">
        <f>IF(OR(B336="-",Население!B36="-"),"-",ROUND(B336*100000/Население!B36,1))</f>
        <v>0</v>
      </c>
      <c r="D336" s="29">
        <v>0</v>
      </c>
      <c r="E336" s="14">
        <f>IF(OR(D336="-",Население!B36="-"),"-",ROUND(D336*100000/Население!B36,1))</f>
        <v>0</v>
      </c>
      <c r="F336" s="29">
        <v>0</v>
      </c>
      <c r="G336" s="14">
        <f>IF(OR(F336="-",Население!B36="-"),"-",ROUND(F336*100000/Население!B36,1))</f>
        <v>0</v>
      </c>
      <c r="H336" s="29">
        <v>0</v>
      </c>
      <c r="I336" s="14">
        <f>IF(OR(H336="-",Население!B36="-"),"-",ROUND(H336*100000/Население!B36,1))</f>
        <v>0</v>
      </c>
    </row>
    <row r="337" spans="1:9" ht="12">
      <c r="A337" s="18" t="s">
        <v>30</v>
      </c>
      <c r="B337" s="29">
        <v>0</v>
      </c>
      <c r="C337" s="14">
        <f>IF(OR(B337="-",Население!B31="-"),"-",ROUND(B337*100000/Население!B31,1))</f>
        <v>0</v>
      </c>
      <c r="D337" s="29">
        <v>0</v>
      </c>
      <c r="E337" s="14">
        <f>IF(OR(D337="-",Население!B31="-"),"-",ROUND(D337*100000/Население!B31,1))</f>
        <v>0</v>
      </c>
      <c r="F337" s="29">
        <v>0</v>
      </c>
      <c r="G337" s="14">
        <f>IF(OR(F337="-",Население!B31="-"),"-",ROUND(F337*100000/Население!B31,1))</f>
        <v>0</v>
      </c>
      <c r="H337" s="29">
        <v>0</v>
      </c>
      <c r="I337" s="14">
        <f>IF(OR(H337="-",Население!B31="-"),"-",ROUND(H337*100000/Население!B31,1))</f>
        <v>0</v>
      </c>
    </row>
    <row r="338" spans="1:9" ht="12">
      <c r="A338" s="18" t="s">
        <v>31</v>
      </c>
      <c r="B338" s="29">
        <v>0</v>
      </c>
      <c r="C338" s="14">
        <f>IF(OR(B338="-",Население!B32="-"),"-",ROUND(B338*100000/Население!B32,1))</f>
        <v>0</v>
      </c>
      <c r="D338" s="29">
        <v>0</v>
      </c>
      <c r="E338" s="14">
        <f>IF(OR(D338="-",Население!B32="-"),"-",ROUND(D338*100000/Население!B32,1))</f>
        <v>0</v>
      </c>
      <c r="F338" s="29">
        <v>0</v>
      </c>
      <c r="G338" s="14">
        <f>IF(OR(F338="-",Население!B32="-"),"-",ROUND(F338*100000/Население!B32,1))</f>
        <v>0</v>
      </c>
      <c r="H338" s="29">
        <v>0</v>
      </c>
      <c r="I338" s="14">
        <f>IF(OR(H338="-",Население!B32="-"),"-",ROUND(H338*100000/Население!B32,1))</f>
        <v>0</v>
      </c>
    </row>
    <row r="339" spans="1:9" ht="12">
      <c r="A339" s="18" t="s">
        <v>32</v>
      </c>
      <c r="B339" s="29">
        <v>0</v>
      </c>
      <c r="C339" s="14">
        <f>IF(OR(B339="-",Население!B33="-"),"-",ROUND(B339*100000/Население!B33,1))</f>
        <v>0</v>
      </c>
      <c r="D339" s="29">
        <v>0</v>
      </c>
      <c r="E339" s="14">
        <f>IF(OR(D339="-",Население!B33="-"),"-",ROUND(D339*100000/Население!B33,1))</f>
        <v>0</v>
      </c>
      <c r="F339" s="29">
        <v>0</v>
      </c>
      <c r="G339" s="14">
        <f>IF(OR(F339="-",Население!B33="-"),"-",ROUND(F339*100000/Население!B33,1))</f>
        <v>0</v>
      </c>
      <c r="H339" s="29">
        <v>0</v>
      </c>
      <c r="I339" s="14">
        <f>IF(OR(H339="-",Население!B33="-"),"-",ROUND(H339*100000/Население!B33,1))</f>
        <v>0</v>
      </c>
    </row>
    <row r="340" spans="1:9" ht="12">
      <c r="A340" s="18"/>
      <c r="B340" s="14"/>
      <c r="C340" s="14" t="e">
        <f>IF(OR(B340="-",Население!B34="-"),"-",ROUND(B340*100000/Население!B34,1))</f>
        <v>#DIV/0!</v>
      </c>
      <c r="D340" s="14"/>
      <c r="E340" s="14" t="e">
        <f>IF(OR(D340="-",Население!B34="-"),"-",ROUND(D340*100000/Население!B34,1))</f>
        <v>#DIV/0!</v>
      </c>
      <c r="F340" s="29">
        <v>0</v>
      </c>
      <c r="G340" s="14" t="e">
        <f>IF(OR(F340="-",Население!B34="-"),"-",ROUND(F340*100000/Население!B34,1))</f>
        <v>#DIV/0!</v>
      </c>
      <c r="H340" s="29"/>
      <c r="I340" s="14" t="e">
        <f>IF(OR(H340="-",Население!B34="-"),"-",ROUND(H340*100000/Население!B34,1))</f>
        <v>#DIV/0!</v>
      </c>
    </row>
    <row r="341" spans="1:9" ht="12">
      <c r="A341" s="18" t="s">
        <v>43</v>
      </c>
      <c r="B341" s="14"/>
      <c r="C341" s="14" t="e">
        <f>IF(OR(B341="-",Население!B35="-"),"-",ROUND(B341*100000/Население!B35,1))</f>
        <v>#DIV/0!</v>
      </c>
      <c r="D341" s="14"/>
      <c r="E341" s="14" t="e">
        <f>IF(OR(D341="-",Население!B35="-"),"-",ROUND(D341*100000/Население!B35,1))</f>
        <v>#DIV/0!</v>
      </c>
      <c r="F341" s="29"/>
      <c r="G341" s="14" t="e">
        <f>IF(OR(F341="-",Население!B35="-"),"-",ROUND(F341*100000/Население!B35,1))</f>
        <v>#DIV/0!</v>
      </c>
      <c r="H341" s="29"/>
      <c r="I341" s="14" t="e">
        <f>IF(OR(H341="-",Население!B35="-"),"-",ROUND(H341*100000/Население!B35,1))</f>
        <v>#DIV/0!</v>
      </c>
    </row>
    <row r="342" spans="1:9" ht="12">
      <c r="A342" s="13" t="s">
        <v>33</v>
      </c>
      <c r="B342" s="13" t="str">
        <f>IF(SUM(B307:B341)&lt;&gt;0,SUM(B307:B341),"-")</f>
        <v>-</v>
      </c>
      <c r="C342" s="13" t="str">
        <f>IF(OR(B342="-",Население!B37="-"),"-",ROUND(B342*100000/Население!B37,1))</f>
        <v>-</v>
      </c>
      <c r="D342" s="13" t="str">
        <f>IF(SUM(D307:D341)&lt;&gt;0,SUM(D307:D341),"-")</f>
        <v>-</v>
      </c>
      <c r="E342" s="13" t="str">
        <f>IF(OR(D342="-",Население!B37="-"),"-",ROUND(D342*100000/Население!B37,1))</f>
        <v>-</v>
      </c>
      <c r="F342" s="13" t="str">
        <f>IF(SUM(F307:F341)&lt;&gt;0,SUM(F307:F341),"-")</f>
        <v>-</v>
      </c>
      <c r="G342" s="13" t="str">
        <f>IF(OR(F342="-",Население!B37="-"),"-",ROUND(F342*100000/Население!B37,1))</f>
        <v>-</v>
      </c>
      <c r="H342" s="13" t="str">
        <f>IF(SUM(H307:H341)&lt;&gt;0,SUM(H307:H341),"-")</f>
        <v>-</v>
      </c>
      <c r="I342" s="13" t="str">
        <f>IF(OR(H342="-",Население!B37="-"),"-",ROUND(H342*100000/Население!B37,1))</f>
        <v>-</v>
      </c>
    </row>
  </sheetData>
  <sheetProtection password="DBDD" sheet="1" objects="1" scenarios="1" formatCells="0" formatColumns="0" formatRows="0"/>
  <protectedRanges>
    <protectedRange sqref="A173:M177 H307:H341 J178:J212 L178:L212 A214:M220 H178:H212 F221:F255 H221:H255 D221:D255 D264:D298 F264:F298 H264:H298 J264:J298 L264:L298 A257:M263 A300:M306 A294:A298 D307:D341 F307:F341 A208:B212 A178:B206 B207 D178:D212 F178:F212 A251:B255 A221:B249 B250 B264:B298 A264:A292 B307:B341 A307:A335 A337:A341" name="Диапазон2"/>
    <protectedRange sqref="A1:M5 A6:B40 D6:D40 F6:F40 H6:H40 J6:J40 L6:L40 A42:M47 D48:D82 F48:F82 H48:H82 J48:J82 L48:L82 A84:M90 D91:D125 F91:F125 H91:H125 J91:J125 L91:L125 A127:M134 A91:B125 D135:D169 F135:F169 H135:H169 J135:J169 L135:L169 A171:M172 A48:B82 A135:B169 A207 A250 A293 A336" name="Диапазон1"/>
  </protectedRanges>
  <mergeCells count="38">
    <mergeCell ref="J262:M262"/>
    <mergeCell ref="B176:E176"/>
    <mergeCell ref="F176:I176"/>
    <mergeCell ref="J176:M176"/>
    <mergeCell ref="A260:M260"/>
    <mergeCell ref="A305:A306"/>
    <mergeCell ref="B305:E305"/>
    <mergeCell ref="F305:I305"/>
    <mergeCell ref="A303:I303"/>
    <mergeCell ref="A262:A263"/>
    <mergeCell ref="B262:E262"/>
    <mergeCell ref="F262:I262"/>
    <mergeCell ref="A4:A5"/>
    <mergeCell ref="B4:E4"/>
    <mergeCell ref="F4:I4"/>
    <mergeCell ref="J4:M4"/>
    <mergeCell ref="A174:M174"/>
    <mergeCell ref="A219:A220"/>
    <mergeCell ref="B219:E219"/>
    <mergeCell ref="F219:I219"/>
    <mergeCell ref="A217:I217"/>
    <mergeCell ref="A176:A177"/>
    <mergeCell ref="A89:A90"/>
    <mergeCell ref="B89:E89"/>
    <mergeCell ref="F89:I89"/>
    <mergeCell ref="J89:M89"/>
    <mergeCell ref="A130:M130"/>
    <mergeCell ref="A131:M131"/>
    <mergeCell ref="A133:A134"/>
    <mergeCell ref="B133:E133"/>
    <mergeCell ref="F133:I133"/>
    <mergeCell ref="J133:M133"/>
    <mergeCell ref="A1:M1"/>
    <mergeCell ref="A2:M2"/>
    <mergeCell ref="A46:A47"/>
    <mergeCell ref="B46:E46"/>
    <mergeCell ref="F46:I46"/>
    <mergeCell ref="J46:M46"/>
  </mergeCells>
  <printOptions/>
  <pageMargins left="0.21" right="0.1968503937007874" top="0.53" bottom="0.61" header="0.32" footer="0.6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="85" zoomScaleNormal="85" zoomScalePageLayoutView="0" workbookViewId="0" topLeftCell="A1">
      <selection activeCell="L17" sqref="L17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">
      <c r="A4" s="55" t="s">
        <v>46</v>
      </c>
      <c r="B4" s="57" t="s">
        <v>85</v>
      </c>
      <c r="C4" s="57"/>
      <c r="D4" s="57"/>
      <c r="E4" s="57"/>
      <c r="F4" s="57" t="s">
        <v>37</v>
      </c>
      <c r="G4" s="57"/>
      <c r="H4" s="57"/>
      <c r="I4" s="57"/>
      <c r="J4" s="57" t="s">
        <v>86</v>
      </c>
      <c r="K4" s="57"/>
      <c r="L4" s="57"/>
      <c r="M4" s="57"/>
    </row>
    <row r="5" spans="1:13" ht="12">
      <c r="A5" s="56"/>
      <c r="B5" s="16" t="s">
        <v>38</v>
      </c>
      <c r="C5" s="16" t="s">
        <v>39</v>
      </c>
      <c r="D5" s="16" t="s">
        <v>40</v>
      </c>
      <c r="E5" s="16" t="s">
        <v>41</v>
      </c>
      <c r="F5" s="16" t="s">
        <v>38</v>
      </c>
      <c r="G5" s="16" t="s">
        <v>39</v>
      </c>
      <c r="H5" s="16" t="s">
        <v>40</v>
      </c>
      <c r="I5" s="16" t="s">
        <v>41</v>
      </c>
      <c r="J5" s="16" t="s">
        <v>38</v>
      </c>
      <c r="K5" s="16" t="s">
        <v>39</v>
      </c>
      <c r="L5" s="16" t="s">
        <v>40</v>
      </c>
      <c r="M5" s="16" t="s">
        <v>41</v>
      </c>
    </row>
    <row r="6" spans="1:13" ht="12">
      <c r="A6" s="18" t="s">
        <v>2</v>
      </c>
      <c r="B6" s="29">
        <f>SUM('Дети 0-14 лет '!B6,'Подростки 15-17 лет'!B6)</f>
        <v>0</v>
      </c>
      <c r="C6" s="14">
        <f>IF(OR(B6="-",Население!C2="-"),"-",ROUND(B6*100000/Население!C2,1))</f>
        <v>0</v>
      </c>
      <c r="D6" s="29">
        <f>SUM('Дети 0-14 лет '!D6,'Подростки 15-17 лет'!D6)</f>
        <v>0</v>
      </c>
      <c r="E6" s="14">
        <f>IF(OR(D6="-",Население!C2="-"),"-",ROUND(D6*100000/Население!C2,1))</f>
        <v>0</v>
      </c>
      <c r="F6" s="29">
        <f>SUM('Дети 0-14 лет '!F6,'Подростки 15-17 лет'!F6)</f>
        <v>0</v>
      </c>
      <c r="G6" s="14">
        <f>IF(OR(F6="-",Население!C2="-"),"-",ROUND(F6*100000/Население!C2,1))</f>
        <v>0</v>
      </c>
      <c r="H6" s="29">
        <f>SUM('Дети 0-14 лет '!H6,'Подростки 15-17 лет'!H6)</f>
        <v>0</v>
      </c>
      <c r="I6" s="14">
        <f>IF(OR(H6="-",Население!C2="-"),"-",ROUND(H6*100000/Население!C2,1))</f>
        <v>0</v>
      </c>
      <c r="J6" s="29">
        <f>SUM('Дети 0-14 лет '!J6,'Подростки 15-17 лет'!J6)</f>
        <v>0</v>
      </c>
      <c r="K6" s="14">
        <f>IF(OR(J6="-",Население!C2="-"),"-",ROUND(J6*100000/Население!C2,1))</f>
        <v>0</v>
      </c>
      <c r="L6" s="29">
        <f>SUM('Дети 0-14 лет '!L6,'Подростки 15-17 лет'!L6)</f>
        <v>0</v>
      </c>
      <c r="M6" s="14">
        <f>IF(OR(L6="-",Население!C2="-"),"-",ROUND(L6*100000/Население!C2,1))</f>
        <v>0</v>
      </c>
    </row>
    <row r="7" spans="1:13" ht="12">
      <c r="A7" s="18" t="s">
        <v>3</v>
      </c>
      <c r="B7" s="29">
        <f>SUM('Дети 0-14 лет '!B7,'Подростки 15-17 лет'!B7)</f>
        <v>0</v>
      </c>
      <c r="C7" s="14">
        <f>IF(OR(B7="-",Население!C3="-"),"-",ROUND(B7*100000/Население!C3,1))</f>
        <v>0</v>
      </c>
      <c r="D7" s="29">
        <f>SUM('Дети 0-14 лет '!D7,'Подростки 15-17 лет'!D7)</f>
        <v>0</v>
      </c>
      <c r="E7" s="14">
        <f>IF(OR(D7="-",Население!C3="-"),"-",ROUND(D7*100000/Население!C3,1))</f>
        <v>0</v>
      </c>
      <c r="F7" s="29">
        <f>SUM('Дети 0-14 лет '!F7,'Подростки 15-17 лет'!F7)</f>
        <v>0</v>
      </c>
      <c r="G7" s="14">
        <f>IF(OR(F7="-",Население!C3="-"),"-",ROUND(F7*100000/Население!C3,1))</f>
        <v>0</v>
      </c>
      <c r="H7" s="29">
        <f>SUM('Дети 0-14 лет '!H7,'Подростки 15-17 лет'!H7)</f>
        <v>0</v>
      </c>
      <c r="I7" s="14">
        <f>IF(OR(H7="-",Население!C3="-"),"-",ROUND(H7*100000/Население!C3,1))</f>
        <v>0</v>
      </c>
      <c r="J7" s="29">
        <f>SUM('Дети 0-14 лет '!J7,'Подростки 15-17 лет'!J7)</f>
        <v>0</v>
      </c>
      <c r="K7" s="14">
        <f>IF(OR(J7="-",Население!C3="-"),"-",ROUND(J7*100000/Население!C3,1))</f>
        <v>0</v>
      </c>
      <c r="L7" s="29">
        <f>SUM('Дети 0-14 лет '!L7,'Подростки 15-17 лет'!L7)</f>
        <v>0</v>
      </c>
      <c r="M7" s="14">
        <f>IF(OR(L7="-",Население!C3="-"),"-",ROUND(L7*100000/Население!C3,1))</f>
        <v>0</v>
      </c>
    </row>
    <row r="8" spans="1:13" ht="12">
      <c r="A8" s="18" t="s">
        <v>4</v>
      </c>
      <c r="B8" s="29">
        <f>SUM('Дети 0-14 лет '!B8,'Подростки 15-17 лет'!B8)</f>
        <v>0</v>
      </c>
      <c r="C8" s="14">
        <f>IF(OR(B8="-",Население!C4="-"),"-",ROUND(B8*100000/Население!C4,1))</f>
        <v>0</v>
      </c>
      <c r="D8" s="29">
        <f>SUM('Дети 0-14 лет '!D8,'Подростки 15-17 лет'!D8)</f>
        <v>0</v>
      </c>
      <c r="E8" s="14">
        <f>IF(OR(D8="-",Население!C4="-"),"-",ROUND(D8*100000/Население!C4,1))</f>
        <v>0</v>
      </c>
      <c r="F8" s="29">
        <f>SUM('Дети 0-14 лет '!F8,'Подростки 15-17 лет'!F8)</f>
        <v>0</v>
      </c>
      <c r="G8" s="14">
        <f>IF(OR(F8="-",Население!C4="-"),"-",ROUND(F8*100000/Население!C4,1))</f>
        <v>0</v>
      </c>
      <c r="H8" s="29">
        <f>SUM('Дети 0-14 лет '!H8,'Подростки 15-17 лет'!H8)</f>
        <v>0</v>
      </c>
      <c r="I8" s="14">
        <f>IF(OR(H8="-",Население!C4="-"),"-",ROUND(H8*100000/Население!C4,1))</f>
        <v>0</v>
      </c>
      <c r="J8" s="29">
        <f>SUM('Дети 0-14 лет '!J8,'Подростки 15-17 лет'!J8)</f>
        <v>0</v>
      </c>
      <c r="K8" s="14">
        <f>IF(OR(J8="-",Население!C4="-"),"-",ROUND(J8*100000/Население!C4,1))</f>
        <v>0</v>
      </c>
      <c r="L8" s="29">
        <f>SUM('Дети 0-14 лет '!L8,'Подростки 15-17 лет'!L8)</f>
        <v>0</v>
      </c>
      <c r="M8" s="14">
        <f>IF(OR(L8="-",Население!C4="-"),"-",ROUND(L8*100000/Население!C4,1))</f>
        <v>0</v>
      </c>
    </row>
    <row r="9" spans="1:13" ht="12">
      <c r="A9" s="18" t="s">
        <v>5</v>
      </c>
      <c r="B9" s="29">
        <f>SUM('Дети 0-14 лет '!B9,'Подростки 15-17 лет'!B9)</f>
        <v>0</v>
      </c>
      <c r="C9" s="14">
        <f>IF(OR(B9="-",Население!C5="-"),"-",ROUND(B9*100000/Население!C5,1))</f>
        <v>0</v>
      </c>
      <c r="D9" s="29">
        <f>SUM('Дети 0-14 лет '!D9,'Подростки 15-17 лет'!D9)</f>
        <v>0</v>
      </c>
      <c r="E9" s="14">
        <f>IF(OR(D9="-",Население!C5="-"),"-",ROUND(D9*100000/Население!C5,1))</f>
        <v>0</v>
      </c>
      <c r="F9" s="29">
        <f>SUM('Дети 0-14 лет '!F9,'Подростки 15-17 лет'!F9)</f>
        <v>0</v>
      </c>
      <c r="G9" s="14">
        <f>IF(OR(F9="-",Население!C5="-"),"-",ROUND(F9*100000/Население!C5,1))</f>
        <v>0</v>
      </c>
      <c r="H9" s="29">
        <f>SUM('Дети 0-14 лет '!H9,'Подростки 15-17 лет'!H9)</f>
        <v>0</v>
      </c>
      <c r="I9" s="14">
        <f>IF(OR(H9="-",Население!C5="-"),"-",ROUND(H9*100000/Население!C5,1))</f>
        <v>0</v>
      </c>
      <c r="J9" s="29">
        <f>SUM('Дети 0-14 лет '!J9,'Подростки 15-17 лет'!J9)</f>
        <v>0</v>
      </c>
      <c r="K9" s="14">
        <f>IF(OR(J9="-",Население!C5="-"),"-",ROUND(J9*100000/Население!C5,1))</f>
        <v>0</v>
      </c>
      <c r="L9" s="29">
        <f>SUM('Дети 0-14 лет '!L9,'Подростки 15-17 лет'!L9)</f>
        <v>0</v>
      </c>
      <c r="M9" s="14">
        <f>IF(OR(L9="-",Население!C5="-"),"-",ROUND(L9*100000/Население!C5,1))</f>
        <v>0</v>
      </c>
    </row>
    <row r="10" spans="1:13" ht="12">
      <c r="A10" s="18" t="s">
        <v>6</v>
      </c>
      <c r="B10" s="29">
        <f>SUM('Дети 0-14 лет '!B10,'Подростки 15-17 лет'!B10)</f>
        <v>0</v>
      </c>
      <c r="C10" s="14">
        <f>IF(OR(B10="-",Население!C6="-"),"-",ROUND(B10*100000/Население!C6,1))</f>
        <v>0</v>
      </c>
      <c r="D10" s="29">
        <f>SUM('Дети 0-14 лет '!D10,'Подростки 15-17 лет'!D10)</f>
        <v>0</v>
      </c>
      <c r="E10" s="14">
        <f>IF(OR(D10="-",Население!C6="-"),"-",ROUND(D10*100000/Население!C6,1))</f>
        <v>0</v>
      </c>
      <c r="F10" s="29">
        <f>SUM('Дети 0-14 лет '!F10,'Подростки 15-17 лет'!F10)</f>
        <v>0</v>
      </c>
      <c r="G10" s="14">
        <f>IF(OR(F10="-",Население!C6="-"),"-",ROUND(F10*100000/Население!C6,1))</f>
        <v>0</v>
      </c>
      <c r="H10" s="29">
        <f>SUM('Дети 0-14 лет '!H10,'Подростки 15-17 лет'!H10)</f>
        <v>0</v>
      </c>
      <c r="I10" s="14">
        <f>IF(OR(H10="-",Население!C6="-"),"-",ROUND(H10*100000/Население!C6,1))</f>
        <v>0</v>
      </c>
      <c r="J10" s="29">
        <f>SUM('Дети 0-14 лет '!J10,'Подростки 15-17 лет'!J10)</f>
        <v>0</v>
      </c>
      <c r="K10" s="14">
        <f>IF(OR(J10="-",Население!C6="-"),"-",ROUND(J10*100000/Население!C6,1))</f>
        <v>0</v>
      </c>
      <c r="L10" s="29">
        <f>SUM('Дети 0-14 лет '!L10,'Подростки 15-17 лет'!L10)</f>
        <v>0</v>
      </c>
      <c r="M10" s="14">
        <f>IF(OR(L10="-",Население!C6="-"),"-",ROUND(L10*100000/Население!C6,1))</f>
        <v>0</v>
      </c>
    </row>
    <row r="11" spans="1:13" ht="12">
      <c r="A11" s="18" t="s">
        <v>7</v>
      </c>
      <c r="B11" s="29">
        <f>SUM('Дети 0-14 лет '!B11,'Подростки 15-17 лет'!B11)</f>
        <v>0</v>
      </c>
      <c r="C11" s="14">
        <f>IF(OR(B11="-",Население!C7="-"),"-",ROUND(B11*100000/Население!C7,1))</f>
        <v>0</v>
      </c>
      <c r="D11" s="29">
        <f>SUM('Дети 0-14 лет '!D11,'Подростки 15-17 лет'!D11)</f>
        <v>0</v>
      </c>
      <c r="E11" s="14">
        <f>IF(OR(D11="-",Население!C7="-"),"-",ROUND(D11*100000/Население!C7,1))</f>
        <v>0</v>
      </c>
      <c r="F11" s="29">
        <f>SUM('Дети 0-14 лет '!F11,'Подростки 15-17 лет'!F11)</f>
        <v>0</v>
      </c>
      <c r="G11" s="14">
        <f>IF(OR(F11="-",Население!C7="-"),"-",ROUND(F11*100000/Население!C7,1))</f>
        <v>0</v>
      </c>
      <c r="H11" s="29">
        <f>SUM('Дети 0-14 лет '!H11,'Подростки 15-17 лет'!H11)</f>
        <v>0</v>
      </c>
      <c r="I11" s="14">
        <f>IF(OR(H11="-",Население!C7="-"),"-",ROUND(H11*100000/Население!C7,1))</f>
        <v>0</v>
      </c>
      <c r="J11" s="29">
        <f>SUM('Дети 0-14 лет '!J11,'Подростки 15-17 лет'!J11)</f>
        <v>0</v>
      </c>
      <c r="K11" s="14">
        <f>IF(OR(J11="-",Население!C7="-"),"-",ROUND(J11*100000/Население!C7,1))</f>
        <v>0</v>
      </c>
      <c r="L11" s="29">
        <f>SUM('Дети 0-14 лет '!L11,'Подростки 15-17 лет'!L11)</f>
        <v>0</v>
      </c>
      <c r="M11" s="14">
        <f>IF(OR(L11="-",Население!C7="-"),"-",ROUND(L11*100000/Население!C7,1))</f>
        <v>0</v>
      </c>
    </row>
    <row r="12" spans="1:13" ht="12">
      <c r="A12" s="18" t="s">
        <v>8</v>
      </c>
      <c r="B12" s="29">
        <f>SUM('Дети 0-14 лет '!B12,'Подростки 15-17 лет'!B12)</f>
        <v>0</v>
      </c>
      <c r="C12" s="14">
        <f>IF(OR(B12="-",Население!C8="-"),"-",ROUND(B12*100000/Население!C8,1))</f>
        <v>0</v>
      </c>
      <c r="D12" s="29">
        <f>SUM('Дети 0-14 лет '!D12,'Подростки 15-17 лет'!D12)</f>
        <v>0</v>
      </c>
      <c r="E12" s="14">
        <f>IF(OR(D12="-",Население!C8="-"),"-",ROUND(D12*100000/Население!C8,1))</f>
        <v>0</v>
      </c>
      <c r="F12" s="29">
        <f>SUM('Дети 0-14 лет '!F12,'Подростки 15-17 лет'!F12)</f>
        <v>0</v>
      </c>
      <c r="G12" s="14">
        <f>IF(OR(F12="-",Население!C8="-"),"-",ROUND(F12*100000/Население!C8,1))</f>
        <v>0</v>
      </c>
      <c r="H12" s="29">
        <f>SUM('Дети 0-14 лет '!H12,'Подростки 15-17 лет'!H12)</f>
        <v>0</v>
      </c>
      <c r="I12" s="14">
        <f>IF(OR(H12="-",Население!C8="-"),"-",ROUND(H12*100000/Население!C8,1))</f>
        <v>0</v>
      </c>
      <c r="J12" s="29">
        <f>SUM('Дети 0-14 лет '!J12,'Подростки 15-17 лет'!J12)</f>
        <v>0</v>
      </c>
      <c r="K12" s="14">
        <f>IF(OR(J12="-",Население!C8="-"),"-",ROUND(J12*100000/Население!C8,1))</f>
        <v>0</v>
      </c>
      <c r="L12" s="29">
        <f>SUM('Дети 0-14 лет '!L12,'Подростки 15-17 лет'!L12)</f>
        <v>0</v>
      </c>
      <c r="M12" s="14">
        <f>IF(OR(L12="-",Население!C8="-"),"-",ROUND(L12*100000/Население!C8,1))</f>
        <v>0</v>
      </c>
    </row>
    <row r="13" spans="1:13" ht="12">
      <c r="A13" s="18" t="s">
        <v>9</v>
      </c>
      <c r="B13" s="29">
        <f>SUM('Дети 0-14 лет '!B13,'Подростки 15-17 лет'!B13)</f>
        <v>0</v>
      </c>
      <c r="C13" s="14">
        <f>IF(OR(B13="-",Население!C9="-"),"-",ROUND(B13*100000/Население!C9,1))</f>
        <v>0</v>
      </c>
      <c r="D13" s="29">
        <f>SUM('Дети 0-14 лет '!D13,'Подростки 15-17 лет'!D13)</f>
        <v>0</v>
      </c>
      <c r="E13" s="14">
        <f>IF(OR(D13="-",Население!C9="-"),"-",ROUND(D13*100000/Население!C9,1))</f>
        <v>0</v>
      </c>
      <c r="F13" s="29">
        <f>SUM('Дети 0-14 лет '!F13,'Подростки 15-17 лет'!F13)</f>
        <v>0</v>
      </c>
      <c r="G13" s="14">
        <f>IF(OR(F13="-",Население!C9="-"),"-",ROUND(F13*100000/Население!C9,1))</f>
        <v>0</v>
      </c>
      <c r="H13" s="29">
        <f>SUM('Дети 0-14 лет '!H13,'Подростки 15-17 лет'!H13)</f>
        <v>0</v>
      </c>
      <c r="I13" s="14">
        <f>IF(OR(H13="-",Население!C9="-"),"-",ROUND(H13*100000/Население!C9,1))</f>
        <v>0</v>
      </c>
      <c r="J13" s="29">
        <f>SUM('Дети 0-14 лет '!J13,'Подростки 15-17 лет'!J13)</f>
        <v>0</v>
      </c>
      <c r="K13" s="14">
        <f>IF(OR(J13="-",Население!C9="-"),"-",ROUND(J13*100000/Население!C9,1))</f>
        <v>0</v>
      </c>
      <c r="L13" s="29">
        <f>SUM('Дети 0-14 лет '!L13,'Подростки 15-17 лет'!L13)</f>
        <v>0</v>
      </c>
      <c r="M13" s="14">
        <f>IF(OR(L13="-",Население!C9="-"),"-",ROUND(L13*100000/Население!C9,1))</f>
        <v>0</v>
      </c>
    </row>
    <row r="14" spans="1:13" ht="12">
      <c r="A14" s="18" t="s">
        <v>10</v>
      </c>
      <c r="B14" s="29">
        <f>SUM('Дети 0-14 лет '!B14,'Подростки 15-17 лет'!B14)</f>
        <v>0</v>
      </c>
      <c r="C14" s="14">
        <f>IF(OR(B14="-",Население!C10="-"),"-",ROUND(B14*100000/Население!C10,1))</f>
        <v>0</v>
      </c>
      <c r="D14" s="29">
        <f>SUM('Дети 0-14 лет '!D14,'Подростки 15-17 лет'!D14)</f>
        <v>0</v>
      </c>
      <c r="E14" s="14">
        <f>IF(OR(D14="-",Население!C10="-"),"-",ROUND(D14*100000/Население!C10,1))</f>
        <v>0</v>
      </c>
      <c r="F14" s="29">
        <f>SUM('Дети 0-14 лет '!F14,'Подростки 15-17 лет'!F14)</f>
        <v>0</v>
      </c>
      <c r="G14" s="14">
        <f>IF(OR(F14="-",Население!C10="-"),"-",ROUND(F14*100000/Население!C10,1))</f>
        <v>0</v>
      </c>
      <c r="H14" s="29">
        <f>SUM('Дети 0-14 лет '!H14,'Подростки 15-17 лет'!H14)</f>
        <v>0</v>
      </c>
      <c r="I14" s="14">
        <f>IF(OR(H14="-",Население!C10="-"),"-",ROUND(H14*100000/Население!C10,1))</f>
        <v>0</v>
      </c>
      <c r="J14" s="29">
        <f>SUM('Дети 0-14 лет '!J14,'Подростки 15-17 лет'!J14)</f>
        <v>0</v>
      </c>
      <c r="K14" s="14">
        <f>IF(OR(J14="-",Население!C10="-"),"-",ROUND(J14*100000/Население!C10,1))</f>
        <v>0</v>
      </c>
      <c r="L14" s="29">
        <f>SUM('Дети 0-14 лет '!L14,'Подростки 15-17 лет'!L14)</f>
        <v>0</v>
      </c>
      <c r="M14" s="14">
        <f>IF(OR(L14="-",Население!C10="-"),"-",ROUND(L14*100000/Население!C10,1))</f>
        <v>0</v>
      </c>
    </row>
    <row r="15" spans="1:13" ht="12">
      <c r="A15" s="18" t="s">
        <v>11</v>
      </c>
      <c r="B15" s="29">
        <f>SUM('Дети 0-14 лет '!B15,'Подростки 15-17 лет'!B15)</f>
        <v>0</v>
      </c>
      <c r="C15" s="14">
        <f>IF(OR(B15="-",Население!C11="-"),"-",ROUND(B15*100000/Население!C11,1))</f>
        <v>0</v>
      </c>
      <c r="D15" s="29">
        <f>SUM('Дети 0-14 лет '!D15,'Подростки 15-17 лет'!D15)</f>
        <v>0</v>
      </c>
      <c r="E15" s="14">
        <f>IF(OR(D15="-",Население!C11="-"),"-",ROUND(D15*100000/Население!C11,1))</f>
        <v>0</v>
      </c>
      <c r="F15" s="29">
        <f>SUM('Дети 0-14 лет '!F15,'Подростки 15-17 лет'!F15)</f>
        <v>0</v>
      </c>
      <c r="G15" s="14">
        <f>IF(OR(F15="-",Население!C11="-"),"-",ROUND(F15*100000/Население!C11,1))</f>
        <v>0</v>
      </c>
      <c r="H15" s="29">
        <f>SUM('Дети 0-14 лет '!H15,'Подростки 15-17 лет'!H15)</f>
        <v>0</v>
      </c>
      <c r="I15" s="14">
        <f>IF(OR(H15="-",Население!C11="-"),"-",ROUND(H15*100000/Население!C11,1))</f>
        <v>0</v>
      </c>
      <c r="J15" s="29">
        <f>SUM('Дети 0-14 лет '!J15,'Подростки 15-17 лет'!J15)</f>
        <v>0</v>
      </c>
      <c r="K15" s="14">
        <f>IF(OR(J15="-",Население!C11="-"),"-",ROUND(J15*100000/Население!C11,1))</f>
        <v>0</v>
      </c>
      <c r="L15" s="29">
        <f>SUM('Дети 0-14 лет '!L15,'Подростки 15-17 лет'!L15)</f>
        <v>0</v>
      </c>
      <c r="M15" s="14">
        <f>IF(OR(L15="-",Население!C11="-"),"-",ROUND(L15*100000/Население!C11,1))</f>
        <v>0</v>
      </c>
    </row>
    <row r="16" spans="1:13" ht="12">
      <c r="A16" s="18" t="s">
        <v>12</v>
      </c>
      <c r="B16" s="29">
        <f>SUM('Дети 0-14 лет '!B16,'Подростки 15-17 лет'!B16)</f>
        <v>0</v>
      </c>
      <c r="C16" s="14">
        <f>IF(OR(B16="-",Население!C12="-"),"-",ROUND(B16*100000/Население!C12,1))</f>
        <v>0</v>
      </c>
      <c r="D16" s="29">
        <f>SUM('Дети 0-14 лет '!D16,'Подростки 15-17 лет'!D16)</f>
        <v>0</v>
      </c>
      <c r="E16" s="14">
        <f>IF(OR(D16="-",Население!C12="-"),"-",ROUND(D16*100000/Население!C12,1))</f>
        <v>0</v>
      </c>
      <c r="F16" s="29">
        <f>SUM('Дети 0-14 лет '!F16,'Подростки 15-17 лет'!F16)</f>
        <v>0</v>
      </c>
      <c r="G16" s="14">
        <f>IF(OR(F16="-",Население!C12="-"),"-",ROUND(F16*100000/Население!C12,1))</f>
        <v>0</v>
      </c>
      <c r="H16" s="29">
        <f>SUM('Дети 0-14 лет '!H16,'Подростки 15-17 лет'!H16)</f>
        <v>0</v>
      </c>
      <c r="I16" s="14">
        <f>IF(OR(H16="-",Население!C12="-"),"-",ROUND(H16*100000/Население!C12,1))</f>
        <v>0</v>
      </c>
      <c r="J16" s="29">
        <f>SUM('Дети 0-14 лет '!J16,'Подростки 15-17 лет'!J16)</f>
        <v>0</v>
      </c>
      <c r="K16" s="14">
        <f>IF(OR(J16="-",Население!C12="-"),"-",ROUND(J16*100000/Население!C12,1))</f>
        <v>0</v>
      </c>
      <c r="L16" s="29">
        <f>SUM('Дети 0-14 лет '!L16,'Подростки 15-17 лет'!L16)</f>
        <v>0</v>
      </c>
      <c r="M16" s="14">
        <f>IF(OR(L16="-",Население!C12="-"),"-",ROUND(L16*100000/Население!C12,1))</f>
        <v>0</v>
      </c>
    </row>
    <row r="17" spans="1:13" ht="12">
      <c r="A17" s="18" t="s">
        <v>13</v>
      </c>
      <c r="B17" s="29">
        <f>SUM('Дети 0-14 лет '!B17,'Подростки 15-17 лет'!B17)</f>
        <v>0</v>
      </c>
      <c r="C17" s="14">
        <f>IF(OR(B17="-",Население!C13="-"),"-",ROUND(B17*100000/Население!C13,1))</f>
        <v>0</v>
      </c>
      <c r="D17" s="29">
        <f>SUM('Дети 0-14 лет '!D17,'Подростки 15-17 лет'!D17)</f>
        <v>0</v>
      </c>
      <c r="E17" s="14">
        <f>IF(OR(D17="-",Население!C13="-"),"-",ROUND(D17*100000/Население!C13,1))</f>
        <v>0</v>
      </c>
      <c r="F17" s="29">
        <f>SUM('Дети 0-14 лет '!F17,'Подростки 15-17 лет'!F17)</f>
        <v>0</v>
      </c>
      <c r="G17" s="14">
        <f>IF(OR(F17="-",Население!C13="-"),"-",ROUND(F17*100000/Население!C13,1))</f>
        <v>0</v>
      </c>
      <c r="H17" s="29">
        <f>SUM('Дети 0-14 лет '!H17,'Подростки 15-17 лет'!H17)</f>
        <v>0</v>
      </c>
      <c r="I17" s="14">
        <f>IF(OR(H17="-",Население!C13="-"),"-",ROUND(H17*100000/Население!C13,1))</f>
        <v>0</v>
      </c>
      <c r="J17" s="29">
        <f>SUM('Дети 0-14 лет '!J17,'Подростки 15-17 лет'!J17)</f>
        <v>0</v>
      </c>
      <c r="K17" s="14">
        <f>IF(OR(J17="-",Население!C13="-"),"-",ROUND(J17*100000/Население!C13,1))</f>
        <v>0</v>
      </c>
      <c r="L17" s="29">
        <f>SUM('Дети 0-14 лет '!L17,'Подростки 15-17 лет'!L17)</f>
        <v>0</v>
      </c>
      <c r="M17" s="14">
        <f>IF(OR(L17="-",Население!C13="-"),"-",ROUND(L17*100000/Население!C13,1))</f>
        <v>0</v>
      </c>
    </row>
    <row r="18" spans="1:13" ht="12">
      <c r="A18" s="18" t="s">
        <v>14</v>
      </c>
      <c r="B18" s="29">
        <f>SUM('Дети 0-14 лет '!B18,'Подростки 15-17 лет'!B18)</f>
        <v>0</v>
      </c>
      <c r="C18" s="14">
        <f>IF(OR(B18="-",Население!C14="-"),"-",ROUND(B18*100000/Население!C14,1))</f>
        <v>0</v>
      </c>
      <c r="D18" s="29">
        <f>SUM('Дети 0-14 лет '!D18,'Подростки 15-17 лет'!D18)</f>
        <v>0</v>
      </c>
      <c r="E18" s="14">
        <f>IF(OR(D18="-",Население!C14="-"),"-",ROUND(D18*100000/Население!C14,1))</f>
        <v>0</v>
      </c>
      <c r="F18" s="29">
        <f>SUM('Дети 0-14 лет '!F18,'Подростки 15-17 лет'!F18)</f>
        <v>0</v>
      </c>
      <c r="G18" s="14">
        <f>IF(OR(F18="-",Население!C14="-"),"-",ROUND(F18*100000/Население!C14,1))</f>
        <v>0</v>
      </c>
      <c r="H18" s="29">
        <f>SUM('Дети 0-14 лет '!H18,'Подростки 15-17 лет'!H18)</f>
        <v>0</v>
      </c>
      <c r="I18" s="14">
        <f>IF(OR(H18="-",Население!C14="-"),"-",ROUND(H18*100000/Население!C14,1))</f>
        <v>0</v>
      </c>
      <c r="J18" s="29">
        <f>SUM('Дети 0-14 лет '!J18,'Подростки 15-17 лет'!J18)</f>
        <v>0</v>
      </c>
      <c r="K18" s="14">
        <f>IF(OR(J18="-",Население!C14="-"),"-",ROUND(J18*100000/Население!C14,1))</f>
        <v>0</v>
      </c>
      <c r="L18" s="29">
        <f>SUM('Дети 0-14 лет '!L18,'Подростки 15-17 лет'!L18)</f>
        <v>0</v>
      </c>
      <c r="M18" s="14">
        <f>IF(OR(L18="-",Население!C14="-"),"-",ROUND(L18*100000/Население!C14,1))</f>
        <v>0</v>
      </c>
    </row>
    <row r="19" spans="1:13" ht="12">
      <c r="A19" s="18" t="s">
        <v>15</v>
      </c>
      <c r="B19" s="29">
        <f>SUM('Дети 0-14 лет '!B19,'Подростки 15-17 лет'!B19)</f>
        <v>0</v>
      </c>
      <c r="C19" s="14">
        <f>IF(OR(B19="-",Население!C15="-"),"-",ROUND(B19*100000/Население!C15,1))</f>
        <v>0</v>
      </c>
      <c r="D19" s="29">
        <f>SUM('Дети 0-14 лет '!D19,'Подростки 15-17 лет'!D19)</f>
        <v>0</v>
      </c>
      <c r="E19" s="14">
        <f>IF(OR(D19="-",Население!C15="-"),"-",ROUND(D19*100000/Население!C15,1))</f>
        <v>0</v>
      </c>
      <c r="F19" s="29">
        <f>SUM('Дети 0-14 лет '!F19,'Подростки 15-17 лет'!F19)</f>
        <v>0</v>
      </c>
      <c r="G19" s="14">
        <f>IF(OR(F19="-",Население!C15="-"),"-",ROUND(F19*100000/Население!C15,1))</f>
        <v>0</v>
      </c>
      <c r="H19" s="29">
        <f>SUM('Дети 0-14 лет '!H19,'Подростки 15-17 лет'!H19)</f>
        <v>0</v>
      </c>
      <c r="I19" s="14">
        <f>IF(OR(H19="-",Население!C15="-"),"-",ROUND(H19*100000/Население!C15,1))</f>
        <v>0</v>
      </c>
      <c r="J19" s="29">
        <f>SUM('Дети 0-14 лет '!J19,'Подростки 15-17 лет'!J19)</f>
        <v>0</v>
      </c>
      <c r="K19" s="14">
        <f>IF(OR(J19="-",Население!C15="-"),"-",ROUND(J19*100000/Население!C15,1))</f>
        <v>0</v>
      </c>
      <c r="L19" s="29">
        <f>SUM('Дети 0-14 лет '!L19,'Подростки 15-17 лет'!L19)</f>
        <v>0</v>
      </c>
      <c r="M19" s="14">
        <f>IF(OR(L19="-",Население!C15="-"),"-",ROUND(L19*100000/Население!C15,1))</f>
        <v>0</v>
      </c>
    </row>
    <row r="20" spans="1:13" ht="12">
      <c r="A20" s="18" t="s">
        <v>16</v>
      </c>
      <c r="B20" s="29">
        <f>SUM('Дети 0-14 лет '!B20,'Подростки 15-17 лет'!B20)</f>
        <v>0</v>
      </c>
      <c r="C20" s="14">
        <f>IF(OR(B20="-",Население!C16="-"),"-",ROUND(B20*100000/Население!C16,1))</f>
        <v>0</v>
      </c>
      <c r="D20" s="29">
        <f>SUM('Дети 0-14 лет '!D20,'Подростки 15-17 лет'!D20)</f>
        <v>0</v>
      </c>
      <c r="E20" s="14">
        <f>IF(OR(D20="-",Население!C16="-"),"-",ROUND(D20*100000/Население!C16,1))</f>
        <v>0</v>
      </c>
      <c r="F20" s="29">
        <f>SUM('Дети 0-14 лет '!F20,'Подростки 15-17 лет'!F20)</f>
        <v>0</v>
      </c>
      <c r="G20" s="14">
        <f>IF(OR(F20="-",Население!C16="-"),"-",ROUND(F20*100000/Население!C16,1))</f>
        <v>0</v>
      </c>
      <c r="H20" s="29">
        <f>SUM('Дети 0-14 лет '!H20,'Подростки 15-17 лет'!H20)</f>
        <v>0</v>
      </c>
      <c r="I20" s="14">
        <f>IF(OR(H20="-",Население!C16="-"),"-",ROUND(H20*100000/Население!C16,1))</f>
        <v>0</v>
      </c>
      <c r="J20" s="29">
        <f>SUM('Дети 0-14 лет '!J20,'Подростки 15-17 лет'!J20)</f>
        <v>0</v>
      </c>
      <c r="K20" s="14">
        <f>IF(OR(J20="-",Население!C16="-"),"-",ROUND(J20*100000/Население!C16,1))</f>
        <v>0</v>
      </c>
      <c r="L20" s="29">
        <f>SUM('Дети 0-14 лет '!L20,'Подростки 15-17 лет'!L20)</f>
        <v>0</v>
      </c>
      <c r="M20" s="14">
        <f>IF(OR(L20="-",Население!C16="-"),"-",ROUND(L20*100000/Население!C16,1))</f>
        <v>0</v>
      </c>
    </row>
    <row r="21" spans="1:13" ht="12">
      <c r="A21" s="18" t="s">
        <v>17</v>
      </c>
      <c r="B21" s="29">
        <f>SUM('Дети 0-14 лет '!B21,'Подростки 15-17 лет'!B21)</f>
        <v>0</v>
      </c>
      <c r="C21" s="14">
        <f>IF(OR(B21="-",Население!C17="-"),"-",ROUND(B21*100000/Население!C17,1))</f>
        <v>0</v>
      </c>
      <c r="D21" s="29">
        <f>SUM('Дети 0-14 лет '!D21,'Подростки 15-17 лет'!D21)</f>
        <v>0</v>
      </c>
      <c r="E21" s="14">
        <f>IF(OR(D21="-",Население!C17="-"),"-",ROUND(D21*100000/Население!C17,1))</f>
        <v>0</v>
      </c>
      <c r="F21" s="29">
        <f>SUM('Дети 0-14 лет '!F21,'Подростки 15-17 лет'!F21)</f>
        <v>0</v>
      </c>
      <c r="G21" s="14">
        <f>IF(OR(F21="-",Население!C17="-"),"-",ROUND(F21*100000/Население!C17,1))</f>
        <v>0</v>
      </c>
      <c r="H21" s="29">
        <f>SUM('Дети 0-14 лет '!H21,'Подростки 15-17 лет'!H21)</f>
        <v>0</v>
      </c>
      <c r="I21" s="14">
        <f>IF(OR(H21="-",Население!C17="-"),"-",ROUND(H21*100000/Население!C17,1))</f>
        <v>0</v>
      </c>
      <c r="J21" s="29">
        <f>SUM('Дети 0-14 лет '!J21,'Подростки 15-17 лет'!J21)</f>
        <v>0</v>
      </c>
      <c r="K21" s="14">
        <f>IF(OR(J21="-",Население!C17="-"),"-",ROUND(J21*100000/Население!C17,1))</f>
        <v>0</v>
      </c>
      <c r="L21" s="29">
        <f>SUM('Дети 0-14 лет '!L21,'Подростки 15-17 лет'!L21)</f>
        <v>0</v>
      </c>
      <c r="M21" s="14">
        <f>IF(OR(L21="-",Население!C17="-"),"-",ROUND(L21*100000/Население!C17,1))</f>
        <v>0</v>
      </c>
    </row>
    <row r="22" spans="1:13" ht="12">
      <c r="A22" s="18" t="s">
        <v>18</v>
      </c>
      <c r="B22" s="29">
        <f>SUM('Дети 0-14 лет '!B22,'Подростки 15-17 лет'!B22)</f>
        <v>0</v>
      </c>
      <c r="C22" s="14">
        <f>IF(OR(B22="-",Население!C18="-"),"-",ROUND(B22*100000/Население!C18,1))</f>
        <v>0</v>
      </c>
      <c r="D22" s="29">
        <f>SUM('Дети 0-14 лет '!D22,'Подростки 15-17 лет'!D22)</f>
        <v>0</v>
      </c>
      <c r="E22" s="14">
        <f>IF(OR(D22="-",Население!C18="-"),"-",ROUND(D22*100000/Население!C18,1))</f>
        <v>0</v>
      </c>
      <c r="F22" s="29">
        <f>SUM('Дети 0-14 лет '!F22,'Подростки 15-17 лет'!F22)</f>
        <v>0</v>
      </c>
      <c r="G22" s="14">
        <f>IF(OR(F22="-",Население!C18="-"),"-",ROUND(F22*100000/Население!C18,1))</f>
        <v>0</v>
      </c>
      <c r="H22" s="29">
        <f>SUM('Дети 0-14 лет '!H22,'Подростки 15-17 лет'!H22)</f>
        <v>0</v>
      </c>
      <c r="I22" s="14">
        <f>IF(OR(H22="-",Население!C18="-"),"-",ROUND(H22*100000/Население!C18,1))</f>
        <v>0</v>
      </c>
      <c r="J22" s="29">
        <f>SUM('Дети 0-14 лет '!J22,'Подростки 15-17 лет'!J22)</f>
        <v>0</v>
      </c>
      <c r="K22" s="14">
        <f>IF(OR(J22="-",Население!C18="-"),"-",ROUND(J22*100000/Население!C18,1))</f>
        <v>0</v>
      </c>
      <c r="L22" s="29">
        <f>SUM('Дети 0-14 лет '!L22,'Подростки 15-17 лет'!L22)</f>
        <v>0</v>
      </c>
      <c r="M22" s="14">
        <f>IF(OR(L22="-",Население!C18="-"),"-",ROUND(L22*100000/Население!C18,1))</f>
        <v>0</v>
      </c>
    </row>
    <row r="23" spans="1:13" ht="12">
      <c r="A23" s="18" t="s">
        <v>19</v>
      </c>
      <c r="B23" s="29">
        <f>SUM('Дети 0-14 лет '!B23,'Подростки 15-17 лет'!B23)</f>
        <v>0</v>
      </c>
      <c r="C23" s="14">
        <f>IF(OR(B23="-",Население!C19="-"),"-",ROUND(B23*100000/Население!C19,1))</f>
        <v>0</v>
      </c>
      <c r="D23" s="29">
        <f>SUM('Дети 0-14 лет '!D23,'Подростки 15-17 лет'!D23)</f>
        <v>0</v>
      </c>
      <c r="E23" s="14">
        <f>IF(OR(D23="-",Население!C19="-"),"-",ROUND(D23*100000/Население!C19,1))</f>
        <v>0</v>
      </c>
      <c r="F23" s="29">
        <f>SUM('Дети 0-14 лет '!F23,'Подростки 15-17 лет'!F23)</f>
        <v>0</v>
      </c>
      <c r="G23" s="14">
        <f>IF(OR(F23="-",Население!C19="-"),"-",ROUND(F23*100000/Население!C19,1))</f>
        <v>0</v>
      </c>
      <c r="H23" s="29">
        <f>SUM('Дети 0-14 лет '!H23,'Подростки 15-17 лет'!H23)</f>
        <v>0</v>
      </c>
      <c r="I23" s="14">
        <f>IF(OR(H23="-",Население!C19="-"),"-",ROUND(H23*100000/Население!C19,1))</f>
        <v>0</v>
      </c>
      <c r="J23" s="29">
        <f>SUM('Дети 0-14 лет '!J23,'Подростки 15-17 лет'!J23)</f>
        <v>0</v>
      </c>
      <c r="K23" s="14">
        <f>IF(OR(J23="-",Население!C19="-"),"-",ROUND(J23*100000/Население!C19,1))</f>
        <v>0</v>
      </c>
      <c r="L23" s="29">
        <f>SUM('Дети 0-14 лет '!L23,'Подростки 15-17 лет'!L23)</f>
        <v>0</v>
      </c>
      <c r="M23" s="14">
        <f>IF(OR(L23="-",Население!C19="-"),"-",ROUND(L23*100000/Население!C19,1))</f>
        <v>0</v>
      </c>
    </row>
    <row r="24" spans="1:13" ht="12">
      <c r="A24" s="18" t="s">
        <v>20</v>
      </c>
      <c r="B24" s="29">
        <f>SUM('Дети 0-14 лет '!B24,'Подростки 15-17 лет'!B24)</f>
        <v>0</v>
      </c>
      <c r="C24" s="14">
        <f>IF(OR(B24="-",Население!C20="-"),"-",ROUND(B24*100000/Население!C20,1))</f>
        <v>0</v>
      </c>
      <c r="D24" s="29">
        <f>SUM('Дети 0-14 лет '!D24,'Подростки 15-17 лет'!D24)</f>
        <v>0</v>
      </c>
      <c r="E24" s="14">
        <f>IF(OR(D24="-",Население!C20="-"),"-",ROUND(D24*100000/Население!C20,1))</f>
        <v>0</v>
      </c>
      <c r="F24" s="29">
        <f>SUM('Дети 0-14 лет '!F24,'Подростки 15-17 лет'!F24)</f>
        <v>0</v>
      </c>
      <c r="G24" s="14">
        <f>IF(OR(F24="-",Население!C20="-"),"-",ROUND(F24*100000/Население!C20,1))</f>
        <v>0</v>
      </c>
      <c r="H24" s="29">
        <f>SUM('Дети 0-14 лет '!H24,'Подростки 15-17 лет'!H24)</f>
        <v>0</v>
      </c>
      <c r="I24" s="14">
        <f>IF(OR(H24="-",Население!C20="-"),"-",ROUND(H24*100000/Население!C20,1))</f>
        <v>0</v>
      </c>
      <c r="J24" s="29">
        <f>SUM('Дети 0-14 лет '!J24,'Подростки 15-17 лет'!J24)</f>
        <v>0</v>
      </c>
      <c r="K24" s="14">
        <f>IF(OR(J24="-",Население!C20="-"),"-",ROUND(J24*100000/Население!C20,1))</f>
        <v>0</v>
      </c>
      <c r="L24" s="29">
        <f>SUM('Дети 0-14 лет '!L24,'Подростки 15-17 лет'!L24)</f>
        <v>0</v>
      </c>
      <c r="M24" s="14">
        <f>IF(OR(L24="-",Население!C20="-"),"-",ROUND(L24*100000/Население!C20,1))</f>
        <v>0</v>
      </c>
    </row>
    <row r="25" spans="1:13" ht="12">
      <c r="A25" s="18" t="s">
        <v>21</v>
      </c>
      <c r="B25" s="29">
        <f>SUM('Дети 0-14 лет '!B25,'Подростки 15-17 лет'!B25)</f>
        <v>0</v>
      </c>
      <c r="C25" s="14">
        <f>IF(OR(B25="-",Население!C21="-"),"-",ROUND(B25*100000/Население!C21,1))</f>
        <v>0</v>
      </c>
      <c r="D25" s="29">
        <f>SUM('Дети 0-14 лет '!D25,'Подростки 15-17 лет'!D25)</f>
        <v>0</v>
      </c>
      <c r="E25" s="14">
        <f>IF(OR(D25="-",Население!C21="-"),"-",ROUND(D25*100000/Население!C21,1))</f>
        <v>0</v>
      </c>
      <c r="F25" s="29">
        <f>SUM('Дети 0-14 лет '!F25,'Подростки 15-17 лет'!F25)</f>
        <v>0</v>
      </c>
      <c r="G25" s="14">
        <f>IF(OR(F25="-",Население!C21="-"),"-",ROUND(F25*100000/Население!C21,1))</f>
        <v>0</v>
      </c>
      <c r="H25" s="29">
        <f>SUM('Дети 0-14 лет '!H25,'Подростки 15-17 лет'!H25)</f>
        <v>0</v>
      </c>
      <c r="I25" s="14">
        <f>IF(OR(H25="-",Население!C21="-"),"-",ROUND(H25*100000/Население!C21,1))</f>
        <v>0</v>
      </c>
      <c r="J25" s="29">
        <f>SUM('Дети 0-14 лет '!J25,'Подростки 15-17 лет'!J25)</f>
        <v>0</v>
      </c>
      <c r="K25" s="14">
        <f>IF(OR(J25="-",Население!C21="-"),"-",ROUND(J25*100000/Население!C21,1))</f>
        <v>0</v>
      </c>
      <c r="L25" s="29">
        <f>SUM('Дети 0-14 лет '!L25,'Подростки 15-17 лет'!L25)</f>
        <v>0</v>
      </c>
      <c r="M25" s="14">
        <f>IF(OR(L25="-",Население!C21="-"),"-",ROUND(L25*100000/Население!C21,1))</f>
        <v>0</v>
      </c>
    </row>
    <row r="26" spans="1:13" ht="12">
      <c r="A26" s="18" t="s">
        <v>22</v>
      </c>
      <c r="B26" s="29">
        <f>SUM('Дети 0-14 лет '!B26,'Подростки 15-17 лет'!B26)</f>
        <v>0</v>
      </c>
      <c r="C26" s="14" t="e">
        <f>IF(OR(B26="-",Население!C22="-"),"-",ROUND(B26*100000/Население!C22,1))</f>
        <v>#DIV/0!</v>
      </c>
      <c r="D26" s="29">
        <f>SUM('Дети 0-14 лет '!D26,'Подростки 15-17 лет'!D26)</f>
        <v>0</v>
      </c>
      <c r="E26" s="14" t="e">
        <f>IF(OR(D26="-",Население!C22="-"),"-",ROUND(D26*100000/Население!C22,1))</f>
        <v>#DIV/0!</v>
      </c>
      <c r="F26" s="29">
        <f>SUM('Дети 0-14 лет '!F26,'Подростки 15-17 лет'!F26)</f>
        <v>0</v>
      </c>
      <c r="G26" s="14" t="e">
        <f>IF(OR(F26="-",Население!C22="-"),"-",ROUND(F26*100000/Население!C22,1))</f>
        <v>#DIV/0!</v>
      </c>
      <c r="H26" s="29">
        <f>SUM('Дети 0-14 лет '!H26,'Подростки 15-17 лет'!H26)</f>
        <v>0</v>
      </c>
      <c r="I26" s="14" t="e">
        <f>IF(OR(H26="-",Население!C22="-"),"-",ROUND(H26*100000/Население!C22,1))</f>
        <v>#DIV/0!</v>
      </c>
      <c r="J26" s="29">
        <f>SUM('Дети 0-14 лет '!J26,'Подростки 15-17 лет'!J26)</f>
        <v>0</v>
      </c>
      <c r="K26" s="14" t="e">
        <f>IF(OR(J26="-",Население!C22="-"),"-",ROUND(J26*100000/Население!C22,1))</f>
        <v>#DIV/0!</v>
      </c>
      <c r="L26" s="29">
        <f>SUM('Дети 0-14 лет '!L26,'Подростки 15-17 лет'!L26)</f>
        <v>0</v>
      </c>
      <c r="M26" s="14" t="e">
        <f>IF(OR(L26="-",Население!C22="-"),"-",ROUND(L26*100000/Население!C22,1))</f>
        <v>#DIV/0!</v>
      </c>
    </row>
    <row r="27" spans="1:13" ht="12">
      <c r="A27" s="18" t="s">
        <v>23</v>
      </c>
      <c r="B27" s="29">
        <f>SUM('Дети 0-14 лет '!B27,'Подростки 15-17 лет'!B27)</f>
        <v>0</v>
      </c>
      <c r="C27" s="14">
        <f>IF(OR(B27="-",Население!C23="-"),"-",ROUND(B27*100000/Население!C23,1))</f>
        <v>0</v>
      </c>
      <c r="D27" s="29">
        <f>SUM('Дети 0-14 лет '!D27,'Подростки 15-17 лет'!D27)</f>
        <v>0</v>
      </c>
      <c r="E27" s="14">
        <f>IF(OR(D27="-",Население!C23="-"),"-",ROUND(D27*100000/Население!C23,1))</f>
        <v>0</v>
      </c>
      <c r="F27" s="29">
        <f>SUM('Дети 0-14 лет '!F27,'Подростки 15-17 лет'!F27)</f>
        <v>0</v>
      </c>
      <c r="G27" s="14">
        <f>IF(OR(F27="-",Население!C23="-"),"-",ROUND(F27*100000/Население!C23,1))</f>
        <v>0</v>
      </c>
      <c r="H27" s="29">
        <f>SUM('Дети 0-14 лет '!H27,'Подростки 15-17 лет'!H27)</f>
        <v>0</v>
      </c>
      <c r="I27" s="14">
        <f>IF(OR(H27="-",Население!C23="-"),"-",ROUND(H27*100000/Население!C23,1))</f>
        <v>0</v>
      </c>
      <c r="J27" s="29">
        <f>SUM('Дети 0-14 лет '!J27,'Подростки 15-17 лет'!J27)</f>
        <v>0</v>
      </c>
      <c r="K27" s="14">
        <f>IF(OR(J27="-",Население!C23="-"),"-",ROUND(J27*100000/Население!C23,1))</f>
        <v>0</v>
      </c>
      <c r="L27" s="29">
        <f>SUM('Дети 0-14 лет '!L27,'Подростки 15-17 лет'!L27)</f>
        <v>0</v>
      </c>
      <c r="M27" s="14">
        <f>IF(OR(L27="-",Население!C23="-"),"-",ROUND(L27*100000/Население!C23,1))</f>
        <v>0</v>
      </c>
    </row>
    <row r="28" spans="1:13" ht="12">
      <c r="A28" s="18" t="s">
        <v>24</v>
      </c>
      <c r="B28" s="29">
        <f>SUM('Дети 0-14 лет '!B28,'Подростки 15-17 лет'!B28)</f>
        <v>0</v>
      </c>
      <c r="C28" s="14">
        <f>IF(OR(B28="-",Население!C24="-"),"-",ROUND(B28*100000/Население!C24,1))</f>
        <v>0</v>
      </c>
      <c r="D28" s="29">
        <f>SUM('Дети 0-14 лет '!D28,'Подростки 15-17 лет'!D28)</f>
        <v>0</v>
      </c>
      <c r="E28" s="14">
        <f>IF(OR(D28="-",Население!C24="-"),"-",ROUND(D28*100000/Население!C24,1))</f>
        <v>0</v>
      </c>
      <c r="F28" s="29">
        <f>SUM('Дети 0-14 лет '!F28,'Подростки 15-17 лет'!F28)</f>
        <v>0</v>
      </c>
      <c r="G28" s="14">
        <f>IF(OR(F28="-",Население!C24="-"),"-",ROUND(F28*100000/Население!C24,1))</f>
        <v>0</v>
      </c>
      <c r="H28" s="29">
        <f>SUM('Дети 0-14 лет '!H28,'Подростки 15-17 лет'!H28)</f>
        <v>0</v>
      </c>
      <c r="I28" s="14">
        <f>IF(OR(H28="-",Население!C24="-"),"-",ROUND(H28*100000/Население!C24,1))</f>
        <v>0</v>
      </c>
      <c r="J28" s="29">
        <f>SUM('Дети 0-14 лет '!J28,'Подростки 15-17 лет'!J28)</f>
        <v>0</v>
      </c>
      <c r="K28" s="14">
        <f>IF(OR(J28="-",Население!C24="-"),"-",ROUND(J28*100000/Население!C24,1))</f>
        <v>0</v>
      </c>
      <c r="L28" s="29">
        <f>SUM('Дети 0-14 лет '!L28,'Подростки 15-17 лет'!L28)</f>
        <v>0</v>
      </c>
      <c r="M28" s="14">
        <f>IF(OR(L28="-",Население!C24="-"),"-",ROUND(L28*100000/Население!C24,1))</f>
        <v>0</v>
      </c>
    </row>
    <row r="29" spans="1:13" ht="12">
      <c r="A29" s="18" t="s">
        <v>25</v>
      </c>
      <c r="B29" s="29">
        <f>SUM('Дети 0-14 лет '!B29,'Подростки 15-17 лет'!B29)</f>
        <v>0</v>
      </c>
      <c r="C29" s="14">
        <f>IF(OR(B29="-",Население!C25="-"),"-",ROUND(B29*100000/Население!C25,1))</f>
        <v>0</v>
      </c>
      <c r="D29" s="29">
        <f>SUM('Дети 0-14 лет '!D29,'Подростки 15-17 лет'!D29)</f>
        <v>0</v>
      </c>
      <c r="E29" s="14">
        <f>IF(OR(D29="-",Население!C25="-"),"-",ROUND(D29*100000/Население!C25,1))</f>
        <v>0</v>
      </c>
      <c r="F29" s="29">
        <f>SUM('Дети 0-14 лет '!F29,'Подростки 15-17 лет'!F29)</f>
        <v>0</v>
      </c>
      <c r="G29" s="14">
        <f>IF(OR(F29="-",Население!C25="-"),"-",ROUND(F29*100000/Население!C25,1))</f>
        <v>0</v>
      </c>
      <c r="H29" s="29">
        <f>SUM('Дети 0-14 лет '!H29,'Подростки 15-17 лет'!H29)</f>
        <v>0</v>
      </c>
      <c r="I29" s="14">
        <f>IF(OR(H29="-",Население!C25="-"),"-",ROUND(H29*100000/Население!C25,1))</f>
        <v>0</v>
      </c>
      <c r="J29" s="29">
        <f>SUM('Дети 0-14 лет '!J29,'Подростки 15-17 лет'!J29)</f>
        <v>0</v>
      </c>
      <c r="K29" s="14">
        <f>IF(OR(J29="-",Население!C25="-"),"-",ROUND(J29*100000/Население!C25,1))</f>
        <v>0</v>
      </c>
      <c r="L29" s="29">
        <f>SUM('Дети 0-14 лет '!L29,'Подростки 15-17 лет'!L29)</f>
        <v>0</v>
      </c>
      <c r="M29" s="14">
        <f>IF(OR(L29="-",Население!C25="-"),"-",ROUND(L29*100000/Население!C25,1))</f>
        <v>0</v>
      </c>
    </row>
    <row r="30" spans="1:13" ht="12">
      <c r="A30" s="18" t="s">
        <v>26</v>
      </c>
      <c r="B30" s="29">
        <f>SUM('Дети 0-14 лет '!B30,'Подростки 15-17 лет'!B30)</f>
        <v>0</v>
      </c>
      <c r="C30" s="14">
        <f>IF(OR(B30="-",Население!C26="-"),"-",ROUND(B30*100000/Население!C26,1))</f>
        <v>0</v>
      </c>
      <c r="D30" s="29">
        <f>SUM('Дети 0-14 лет '!D30,'Подростки 15-17 лет'!D30)</f>
        <v>0</v>
      </c>
      <c r="E30" s="14">
        <f>IF(OR(D30="-",Население!C26="-"),"-",ROUND(D30*100000/Население!C26,1))</f>
        <v>0</v>
      </c>
      <c r="F30" s="29">
        <f>SUM('Дети 0-14 лет '!F30,'Подростки 15-17 лет'!F30)</f>
        <v>0</v>
      </c>
      <c r="G30" s="14">
        <f>IF(OR(F30="-",Население!C26="-"),"-",ROUND(F30*100000/Население!C26,1))</f>
        <v>0</v>
      </c>
      <c r="H30" s="29">
        <f>SUM('Дети 0-14 лет '!H30,'Подростки 15-17 лет'!H30)</f>
        <v>0</v>
      </c>
      <c r="I30" s="14">
        <f>IF(OR(H30="-",Население!C26="-"),"-",ROUND(H30*100000/Население!C26,1))</f>
        <v>0</v>
      </c>
      <c r="J30" s="29">
        <f>SUM('Дети 0-14 лет '!J30,'Подростки 15-17 лет'!J30)</f>
        <v>0</v>
      </c>
      <c r="K30" s="14">
        <f>IF(OR(J30="-",Население!C26="-"),"-",ROUND(J30*100000/Население!C26,1))</f>
        <v>0</v>
      </c>
      <c r="L30" s="29">
        <f>SUM('Дети 0-14 лет '!L30,'Подростки 15-17 лет'!L30)</f>
        <v>0</v>
      </c>
      <c r="M30" s="14">
        <f>IF(OR(L30="-",Население!C26="-"),"-",ROUND(L30*100000/Население!C26,1))</f>
        <v>0</v>
      </c>
    </row>
    <row r="31" spans="1:13" ht="12">
      <c r="A31" s="18" t="s">
        <v>27</v>
      </c>
      <c r="B31" s="29">
        <f>SUM('Дети 0-14 лет '!B31,'Подростки 15-17 лет'!B31)</f>
        <v>0</v>
      </c>
      <c r="C31" s="14">
        <f>IF(OR(B31="-",Население!C27="-"),"-",ROUND(B31*100000/Население!C27,1))</f>
        <v>0</v>
      </c>
      <c r="D31" s="29">
        <f>SUM('Дети 0-14 лет '!D31,'Подростки 15-17 лет'!D31)</f>
        <v>0</v>
      </c>
      <c r="E31" s="14">
        <f>IF(OR(D31="-",Население!C27="-"),"-",ROUND(D31*100000/Население!C27,1))</f>
        <v>0</v>
      </c>
      <c r="F31" s="29">
        <f>SUM('Дети 0-14 лет '!F31,'Подростки 15-17 лет'!F31)</f>
        <v>0</v>
      </c>
      <c r="G31" s="14">
        <f>IF(OR(F31="-",Население!C27="-"),"-",ROUND(F31*100000/Население!C27,1))</f>
        <v>0</v>
      </c>
      <c r="H31" s="29">
        <f>SUM('Дети 0-14 лет '!H31,'Подростки 15-17 лет'!H31)</f>
        <v>0</v>
      </c>
      <c r="I31" s="14">
        <f>IF(OR(H31="-",Население!C27="-"),"-",ROUND(H31*100000/Население!C27,1))</f>
        <v>0</v>
      </c>
      <c r="J31" s="29">
        <f>SUM('Дети 0-14 лет '!J31,'Подростки 15-17 лет'!J31)</f>
        <v>0</v>
      </c>
      <c r="K31" s="14">
        <f>IF(OR(J31="-",Население!C27="-"),"-",ROUND(J31*100000/Население!C27,1))</f>
        <v>0</v>
      </c>
      <c r="L31" s="29">
        <f>SUM('Дети 0-14 лет '!L31,'Подростки 15-17 лет'!L31)</f>
        <v>0</v>
      </c>
      <c r="M31" s="14">
        <f>IF(OR(L31="-",Население!C27="-"),"-",ROUND(L31*100000/Население!C27,1))</f>
        <v>0</v>
      </c>
    </row>
    <row r="32" spans="1:13" ht="12">
      <c r="A32" s="18" t="s">
        <v>44</v>
      </c>
      <c r="B32" s="29">
        <f>SUM('Дети 0-14 лет '!B32,'Подростки 15-17 лет'!B32)</f>
        <v>0</v>
      </c>
      <c r="C32" s="14">
        <f>IF(OR(B32="-",Население!C28="-"),"-",ROUND(B32*100000/Население!C28,1))</f>
        <v>0</v>
      </c>
      <c r="D32" s="29">
        <f>SUM('Дети 0-14 лет '!D32,'Подростки 15-17 лет'!D32)</f>
        <v>0</v>
      </c>
      <c r="E32" s="14">
        <f>IF(OR(D32="-",Население!C28="-"),"-",ROUND(D32*100000/Население!C28,1))</f>
        <v>0</v>
      </c>
      <c r="F32" s="29">
        <f>SUM('Дети 0-14 лет '!F32,'Подростки 15-17 лет'!F32)</f>
        <v>0</v>
      </c>
      <c r="G32" s="14">
        <f>IF(OR(F32="-",Население!C28="-"),"-",ROUND(F32*100000/Население!C28,1))</f>
        <v>0</v>
      </c>
      <c r="H32" s="29">
        <f>SUM('Дети 0-14 лет '!H32,'Подростки 15-17 лет'!H32)</f>
        <v>0</v>
      </c>
      <c r="I32" s="14">
        <f>IF(OR(H32="-",Население!C28="-"),"-",ROUND(H32*100000/Население!C28,1))</f>
        <v>0</v>
      </c>
      <c r="J32" s="29">
        <f>SUM('Дети 0-14 лет '!J32,'Подростки 15-17 лет'!J32)</f>
        <v>0</v>
      </c>
      <c r="K32" s="14">
        <f>IF(OR(J32="-",Население!C28="-"),"-",ROUND(J32*100000/Население!C28,1))</f>
        <v>0</v>
      </c>
      <c r="L32" s="29">
        <f>SUM('Дети 0-14 лет '!L32,'Подростки 15-17 лет'!L32)</f>
        <v>0</v>
      </c>
      <c r="M32" s="14">
        <f>IF(OR(L32="-",Население!C28="-"),"-",ROUND(L32*100000/Население!C28,1))</f>
        <v>0</v>
      </c>
    </row>
    <row r="33" spans="1:13" ht="12">
      <c r="A33" s="18" t="s">
        <v>28</v>
      </c>
      <c r="B33" s="29">
        <f>SUM('Дети 0-14 лет '!B33,'Подростки 15-17 лет'!B33)</f>
        <v>0</v>
      </c>
      <c r="C33" s="14">
        <f>IF(OR(B33="-",Население!C29="-"),"-",ROUND(B33*100000/Население!C29,1))</f>
        <v>0</v>
      </c>
      <c r="D33" s="29">
        <f>SUM('Дети 0-14 лет '!D33,'Подростки 15-17 лет'!D33)</f>
        <v>0</v>
      </c>
      <c r="E33" s="14">
        <f>IF(OR(D33="-",Население!C29="-"),"-",ROUND(D33*100000/Население!C29,1))</f>
        <v>0</v>
      </c>
      <c r="F33" s="29">
        <f>SUM('Дети 0-14 лет '!F33,'Подростки 15-17 лет'!F33)</f>
        <v>0</v>
      </c>
      <c r="G33" s="14">
        <f>IF(OR(F33="-",Население!C29="-"),"-",ROUND(F33*100000/Население!C29,1))</f>
        <v>0</v>
      </c>
      <c r="H33" s="29">
        <f>SUM('Дети 0-14 лет '!H33,'Подростки 15-17 лет'!H33)</f>
        <v>0</v>
      </c>
      <c r="I33" s="14">
        <f>IF(OR(H33="-",Население!C29="-"),"-",ROUND(H33*100000/Население!C29,1))</f>
        <v>0</v>
      </c>
      <c r="J33" s="29">
        <f>SUM('Дети 0-14 лет '!J33,'Подростки 15-17 лет'!J33)</f>
        <v>0</v>
      </c>
      <c r="K33" s="14">
        <f>IF(OR(J33="-",Население!C29="-"),"-",ROUND(J33*100000/Население!C29,1))</f>
        <v>0</v>
      </c>
      <c r="L33" s="29">
        <f>SUM('Дети 0-14 лет '!L33,'Подростки 15-17 лет'!L33)</f>
        <v>0</v>
      </c>
      <c r="M33" s="14">
        <f>IF(OR(L33="-",Население!C29="-"),"-",ROUND(L33*100000/Население!C29,1))</f>
        <v>0</v>
      </c>
    </row>
    <row r="34" spans="1:13" ht="12">
      <c r="A34" s="18" t="s">
        <v>29</v>
      </c>
      <c r="B34" s="29">
        <f>SUM('Дети 0-14 лет '!B34,'Подростки 15-17 лет'!B34)</f>
        <v>0</v>
      </c>
      <c r="C34" s="14">
        <f>IF(OR(B34="-",Население!C30="-"),"-",ROUND(B34*100000/Население!C30,1))</f>
        <v>0</v>
      </c>
      <c r="D34" s="29">
        <f>SUM('Дети 0-14 лет '!D34,'Подростки 15-17 лет'!D34)</f>
        <v>0</v>
      </c>
      <c r="E34" s="14">
        <f>IF(OR(D34="-",Население!C30="-"),"-",ROUND(D34*100000/Население!C30,1))</f>
        <v>0</v>
      </c>
      <c r="F34" s="29">
        <f>SUM('Дети 0-14 лет '!F34,'Подростки 15-17 лет'!F34)</f>
        <v>0</v>
      </c>
      <c r="G34" s="14">
        <f>IF(OR(F34="-",Население!C30="-"),"-",ROUND(F34*100000/Население!C30,1))</f>
        <v>0</v>
      </c>
      <c r="H34" s="29">
        <f>SUM('Дети 0-14 лет '!H34,'Подростки 15-17 лет'!H34)</f>
        <v>0</v>
      </c>
      <c r="I34" s="14">
        <f>IF(OR(H34="-",Население!C30="-"),"-",ROUND(H34*100000/Население!C30,1))</f>
        <v>0</v>
      </c>
      <c r="J34" s="29">
        <f>SUM('Дети 0-14 лет '!J34,'Подростки 15-17 лет'!J34)</f>
        <v>0</v>
      </c>
      <c r="K34" s="14">
        <f>IF(OR(J34="-",Население!C30="-"),"-",ROUND(J34*100000/Население!C30,1))</f>
        <v>0</v>
      </c>
      <c r="L34" s="29">
        <f>SUM('Дети 0-14 лет '!L34,'Подростки 15-17 лет'!L34)</f>
        <v>0</v>
      </c>
      <c r="M34" s="14">
        <f>IF(OR(L34="-",Население!C30="-"),"-",ROUND(L34*100000/Население!C30,1))</f>
        <v>0</v>
      </c>
    </row>
    <row r="35" spans="1:13" ht="12">
      <c r="A35" s="18" t="s">
        <v>77</v>
      </c>
      <c r="B35" s="29">
        <f>SUM('Дети 0-14 лет '!B35,'Подростки 15-17 лет'!B35)</f>
        <v>0</v>
      </c>
      <c r="C35" s="14">
        <f>IF(OR(B35="-",Население!C36="-"),"-",ROUND(B35*100000/Население!C36,1))</f>
        <v>0</v>
      </c>
      <c r="D35" s="29">
        <f>SUM('Дети 0-14 лет '!D35,'Подростки 15-17 лет'!D35)</f>
        <v>0</v>
      </c>
      <c r="E35" s="14">
        <f>IF(OR(D35="-",Население!C36="-"),"-",ROUND(D35*100000/Население!C36,1))</f>
        <v>0</v>
      </c>
      <c r="F35" s="29">
        <f>SUM('Дети 0-14 лет '!F35,'Подростки 15-17 лет'!F35)</f>
        <v>0</v>
      </c>
      <c r="G35" s="14">
        <f>IF(OR(F35="-",Население!C36="-"),"-",ROUND(F35*100000/Население!C36,1))</f>
        <v>0</v>
      </c>
      <c r="H35" s="29">
        <f>SUM('Дети 0-14 лет '!H35,'Подростки 15-17 лет'!H35)</f>
        <v>0</v>
      </c>
      <c r="I35" s="14">
        <f>IF(OR(H35="-",Население!C36="-"),"-",ROUND(H35*100000/Население!C36,1))</f>
        <v>0</v>
      </c>
      <c r="J35" s="29">
        <f>SUM('Дети 0-14 лет '!J35,'Подростки 15-17 лет'!J35)</f>
        <v>0</v>
      </c>
      <c r="K35" s="14">
        <f>IF(OR(J35="-",Население!C36="-"),"-",ROUND(J35*100000/Население!C36,1))</f>
        <v>0</v>
      </c>
      <c r="L35" s="29">
        <f>SUM('Дети 0-14 лет '!L35,'Подростки 15-17 лет'!L35)</f>
        <v>0</v>
      </c>
      <c r="M35" s="14">
        <f>IF(OR(L35="-",Население!C36="-"),"-",ROUND(L35*100000/Население!C36,1))</f>
        <v>0</v>
      </c>
    </row>
    <row r="36" spans="1:13" ht="12">
      <c r="A36" s="18" t="s">
        <v>30</v>
      </c>
      <c r="B36" s="29">
        <f>SUM('Дети 0-14 лет '!B36,'Подростки 15-17 лет'!B36)</f>
        <v>0</v>
      </c>
      <c r="C36" s="14">
        <f>IF(OR(B36="-",Население!C31="-"),"-",ROUND(B36*100000/Население!C31,1))</f>
        <v>0</v>
      </c>
      <c r="D36" s="29">
        <f>SUM('Дети 0-14 лет '!D36,'Подростки 15-17 лет'!D36)</f>
        <v>0</v>
      </c>
      <c r="E36" s="14">
        <f>IF(OR(D36="-",Население!C31="-"),"-",ROUND(D36*100000/Население!C31,1))</f>
        <v>0</v>
      </c>
      <c r="F36" s="29">
        <f>SUM('Дети 0-14 лет '!F36,'Подростки 15-17 лет'!F36)</f>
        <v>0</v>
      </c>
      <c r="G36" s="14">
        <f>IF(OR(F36="-",Население!C31="-"),"-",ROUND(F36*100000/Население!C31,1))</f>
        <v>0</v>
      </c>
      <c r="H36" s="29">
        <f>SUM('Дети 0-14 лет '!H36,'Подростки 15-17 лет'!H36)</f>
        <v>0</v>
      </c>
      <c r="I36" s="14">
        <f>IF(OR(H36="-",Население!C31="-"),"-",ROUND(H36*100000/Население!C31,1))</f>
        <v>0</v>
      </c>
      <c r="J36" s="29">
        <f>SUM('Дети 0-14 лет '!J36,'Подростки 15-17 лет'!J36)</f>
        <v>0</v>
      </c>
      <c r="K36" s="14">
        <f>IF(OR(J36="-",Население!C31="-"),"-",ROUND(J36*100000/Население!C31,1))</f>
        <v>0</v>
      </c>
      <c r="L36" s="29">
        <f>SUM('Дети 0-14 лет '!L36,'Подростки 15-17 лет'!L36)</f>
        <v>0</v>
      </c>
      <c r="M36" s="14">
        <f>IF(OR(L36="-",Население!C31="-"),"-",ROUND(L36*100000/Население!C31,1))</f>
        <v>0</v>
      </c>
    </row>
    <row r="37" spans="1:13" ht="12">
      <c r="A37" s="18" t="s">
        <v>31</v>
      </c>
      <c r="B37" s="29">
        <f>SUM('Дети 0-14 лет '!B37,'Подростки 15-17 лет'!B37)</f>
        <v>0</v>
      </c>
      <c r="C37" s="14">
        <f>IF(OR(B37="-",Население!C32="-"),"-",ROUND(B37*100000/Население!C32,1))</f>
        <v>0</v>
      </c>
      <c r="D37" s="29">
        <f>SUM('Дети 0-14 лет '!D37,'Подростки 15-17 лет'!D37)</f>
        <v>0</v>
      </c>
      <c r="E37" s="14">
        <f>IF(OR(D37="-",Население!C32="-"),"-",ROUND(D37*100000/Население!C32,1))</f>
        <v>0</v>
      </c>
      <c r="F37" s="29">
        <f>SUM('Дети 0-14 лет '!F37,'Подростки 15-17 лет'!F37)</f>
        <v>0</v>
      </c>
      <c r="G37" s="14">
        <f>IF(OR(F37="-",Население!C32="-"),"-",ROUND(F37*100000/Население!C32,1))</f>
        <v>0</v>
      </c>
      <c r="H37" s="29">
        <f>SUM('Дети 0-14 лет '!H37,'Подростки 15-17 лет'!H37)</f>
        <v>0</v>
      </c>
      <c r="I37" s="14">
        <f>IF(OR(H37="-",Население!C32="-"),"-",ROUND(H37*100000/Население!C32,1))</f>
        <v>0</v>
      </c>
      <c r="J37" s="29">
        <f>SUM('Дети 0-14 лет '!J37,'Подростки 15-17 лет'!J37)</f>
        <v>0</v>
      </c>
      <c r="K37" s="14">
        <f>IF(OR(J37="-",Население!C32="-"),"-",ROUND(J37*100000/Население!C32,1))</f>
        <v>0</v>
      </c>
      <c r="L37" s="29">
        <f>SUM('Дети 0-14 лет '!L37,'Подростки 15-17 лет'!L37)</f>
        <v>0</v>
      </c>
      <c r="M37" s="14">
        <f>IF(OR(L37="-",Население!C32="-"),"-",ROUND(L37*100000/Население!C32,1))</f>
        <v>0</v>
      </c>
    </row>
    <row r="38" spans="1:13" ht="12">
      <c r="A38" s="18" t="s">
        <v>32</v>
      </c>
      <c r="B38" s="29">
        <f>SUM('Дети 0-14 лет '!B38,'Подростки 15-17 лет'!B38)</f>
        <v>0</v>
      </c>
      <c r="C38" s="14">
        <f>IF(OR(B38="-",Население!C33="-"),"-",ROUND(B38*100000/Население!C33,1))</f>
        <v>0</v>
      </c>
      <c r="D38" s="29">
        <f>SUM('Дети 0-14 лет '!D38,'Подростки 15-17 лет'!D38)</f>
        <v>0</v>
      </c>
      <c r="E38" s="14">
        <f>IF(OR(D38="-",Население!C33="-"),"-",ROUND(D38*100000/Население!C33,1))</f>
        <v>0</v>
      </c>
      <c r="F38" s="29">
        <f>SUM('Дети 0-14 лет '!F38,'Подростки 15-17 лет'!F38)</f>
        <v>0</v>
      </c>
      <c r="G38" s="14">
        <f>IF(OR(F38="-",Население!C33="-"),"-",ROUND(F38*100000/Население!C33,1))</f>
        <v>0</v>
      </c>
      <c r="H38" s="29">
        <f>SUM('Дети 0-14 лет '!H38,'Подростки 15-17 лет'!H38)</f>
        <v>0</v>
      </c>
      <c r="I38" s="14">
        <f>IF(OR(H38="-",Население!C33="-"),"-",ROUND(H38*100000/Население!C33,1))</f>
        <v>0</v>
      </c>
      <c r="J38" s="29">
        <f>SUM('Дети 0-14 лет '!J38,'Подростки 15-17 лет'!J38)</f>
        <v>0</v>
      </c>
      <c r="K38" s="14">
        <f>IF(OR(J38="-",Население!C33="-"),"-",ROUND(J38*100000/Население!C33,1))</f>
        <v>0</v>
      </c>
      <c r="L38" s="29">
        <f>SUM('Дети 0-14 лет '!L38,'Подростки 15-17 лет'!L38)</f>
        <v>0</v>
      </c>
      <c r="M38" s="14">
        <f>IF(OR(L38="-",Население!C33="-"),"-",ROUND(L38*100000/Население!C33,1))</f>
        <v>0</v>
      </c>
    </row>
    <row r="39" spans="1:13" ht="12">
      <c r="A39" s="18" t="s">
        <v>45</v>
      </c>
      <c r="B39" s="29"/>
      <c r="C39" s="14" t="e">
        <f>IF(OR(B39="-",Население!C34="-"),"-",ROUND(B39*100000/Население!C34,1))</f>
        <v>#DIV/0!</v>
      </c>
      <c r="D39" s="29"/>
      <c r="E39" s="14" t="e">
        <f>IF(OR(D39="-",Население!C34="-"),"-",ROUND(D39*100000/Население!C34,1))</f>
        <v>#DIV/0!</v>
      </c>
      <c r="F39" s="24"/>
      <c r="G39" s="14" t="e">
        <f>IF(OR(F39="-",Население!C34="-"),"-",ROUND(F39*100000/Население!C34,1))</f>
        <v>#DIV/0!</v>
      </c>
      <c r="H39" s="24"/>
      <c r="I39" s="14" t="e">
        <f>IF(OR(H39="-",Население!C34="-"),"-",ROUND(H39*100000/Население!C34,1))</f>
        <v>#DIV/0!</v>
      </c>
      <c r="J39" s="24"/>
      <c r="K39" s="14" t="e">
        <f>IF(OR(J39="-",Население!C34="-"),"-",ROUND(J39*100000/Население!C34,1))</f>
        <v>#DIV/0!</v>
      </c>
      <c r="L39" s="24"/>
      <c r="M39" s="14" t="e">
        <f>IF(OR(L39="-",Население!C34="-"),"-",ROUND(L39*100000/Население!C34,1))</f>
        <v>#DIV/0!</v>
      </c>
    </row>
    <row r="40" spans="1:13" ht="12">
      <c r="A40" s="18" t="s">
        <v>43</v>
      </c>
      <c r="B40" s="24"/>
      <c r="C40" s="14" t="e">
        <f>IF(OR(B40="-",Население!C35="-"),"-",ROUND(B40*100000/Население!C35,1))</f>
        <v>#DIV/0!</v>
      </c>
      <c r="D40" s="29"/>
      <c r="E40" s="14" t="e">
        <f>IF(OR(D40="-",Население!C35="-"),"-",ROUND(D40*100000/Население!C35,1))</f>
        <v>#DIV/0!</v>
      </c>
      <c r="F40" s="24"/>
      <c r="G40" s="14" t="e">
        <f>IF(OR(F40="-",Население!C35="-"),"-",ROUND(F40*100000/Население!C35,1))</f>
        <v>#DIV/0!</v>
      </c>
      <c r="H40" s="24"/>
      <c r="I40" s="14" t="e">
        <f>IF(OR(H40="-",Население!C35="-"),"-",ROUND(H40*100000/Население!C35,1))</f>
        <v>#DIV/0!</v>
      </c>
      <c r="J40" s="24"/>
      <c r="K40" s="14" t="e">
        <f>IF(OR(J40="-",Население!C35="-"),"-",ROUND(J40*100000/Население!C35,1))</f>
        <v>#DIV/0!</v>
      </c>
      <c r="L40" s="24"/>
      <c r="M40" s="14" t="e">
        <f>IF(OR(L40="-",Население!C35="-"),"-",ROUND(L40*100000/Население!C35,1))</f>
        <v>#DIV/0!</v>
      </c>
    </row>
    <row r="41" spans="1:13" ht="12">
      <c r="A41" s="16" t="s">
        <v>50</v>
      </c>
      <c r="B41" s="13" t="str">
        <f>IF(SUM(B6:B40)&lt;&gt;0,SUM(B6:B40),"-")</f>
        <v>-</v>
      </c>
      <c r="C41" s="13" t="str">
        <f>IF(OR(B41="-",Население!C37="-"),"-",ROUND(B41*100000/Население!C37,1))</f>
        <v>-</v>
      </c>
      <c r="D41" s="13" t="str">
        <f>IF(SUM(D6:D40)&lt;&gt;0,SUM(D6:D40),"-")</f>
        <v>-</v>
      </c>
      <c r="E41" s="13" t="str">
        <f>IF(OR(D41="-",Население!C37="-"),"-",ROUND(D41*100000/Население!C37,1))</f>
        <v>-</v>
      </c>
      <c r="F41" s="13" t="str">
        <f>IF(SUM(F6:F40)&lt;&gt;0,SUM(F6:F40),"-")</f>
        <v>-</v>
      </c>
      <c r="G41" s="13" t="str">
        <f>IF(OR(F41="-",Население!C37="-"),"-",ROUND(F41*100000/Население!C37,1))</f>
        <v>-</v>
      </c>
      <c r="H41" s="13" t="str">
        <f>IF(SUM(H6:H40)&lt;&gt;0,SUM(H6:H40),"-")</f>
        <v>-</v>
      </c>
      <c r="I41" s="13" t="str">
        <f>IF(OR(H41="-",Население!C37="-"),"-",ROUND(H41*100000/Население!C37,1))</f>
        <v>-</v>
      </c>
      <c r="J41" s="13" t="str">
        <f>IF(SUM(J6:J40)&lt;&gt;0,SUM(J6:J40),"-")</f>
        <v>-</v>
      </c>
      <c r="K41" s="13" t="str">
        <f>IF(OR(J41="-",Население!C37="-"),"-",ROUND(J41*100000/Население!C37,1))</f>
        <v>-</v>
      </c>
      <c r="L41" s="13" t="str">
        <f>IF(SUM(L6:L40)&lt;&gt;0,SUM(L6:L40),"-")</f>
        <v>-</v>
      </c>
      <c r="M41" s="13" t="str">
        <f>IF(OR(L41="-",Население!C37="-"),"-",ROUND(L41*100000/Население!C37,1))</f>
        <v>-</v>
      </c>
    </row>
    <row r="42" spans="1:13" ht="12">
      <c r="A42" s="1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7" spans="1:13" ht="12">
      <c r="A47" s="51" t="s">
        <v>46</v>
      </c>
      <c r="B47" s="51" t="s">
        <v>47</v>
      </c>
      <c r="C47" s="51"/>
      <c r="D47" s="51"/>
      <c r="E47" s="51"/>
      <c r="F47" s="51" t="s">
        <v>48</v>
      </c>
      <c r="G47" s="51"/>
      <c r="H47" s="51"/>
      <c r="I47" s="51"/>
      <c r="J47" s="51" t="s">
        <v>49</v>
      </c>
      <c r="K47" s="51"/>
      <c r="L47" s="51"/>
      <c r="M47" s="51"/>
    </row>
    <row r="48" spans="1:13" ht="12">
      <c r="A48" s="51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29">
        <f>SUM('Дети 0-14 лет '!B49,'Подростки 15-17 лет'!B49)</f>
        <v>0</v>
      </c>
      <c r="C49" s="14">
        <f>IF(OR(B49="-",Население!C2="-"),"-",ROUND(B49*100000/Население!C2,1))</f>
        <v>0</v>
      </c>
      <c r="D49" s="29">
        <f>SUM('Дети 0-14 лет '!D49,'Подростки 15-17 лет'!D49)</f>
        <v>0</v>
      </c>
      <c r="E49" s="14">
        <f>IF(OR(D49="-",Население!C2="-"),"-",ROUND(D49*100000/Население!C2,1))</f>
        <v>0</v>
      </c>
      <c r="F49" s="29">
        <f>SUM('Дети 0-14 лет '!F49,'Подростки 15-17 лет'!F49)</f>
        <v>0</v>
      </c>
      <c r="G49" s="14">
        <f>IF(OR(F49="-",Население!C2="-"),"-",ROUND(F49*100000/Население!C2,1))</f>
        <v>0</v>
      </c>
      <c r="H49" s="29">
        <f>SUM('Дети 0-14 лет '!H49,'Подростки 15-17 лет'!H49)</f>
        <v>0</v>
      </c>
      <c r="I49" s="14">
        <f>IF(OR(H49="-",Население!C2="-"),"-",ROUND(H49*100000/Население!C2,1))</f>
        <v>0</v>
      </c>
      <c r="J49" s="29">
        <f>SUM(B6,B49,F49,B94,F94,J94)</f>
        <v>0</v>
      </c>
      <c r="K49" s="14">
        <f>IF(OR(J49="-",Население!C2="-"),"-",ROUND(J49*100000/Население!C2,1))</f>
        <v>0</v>
      </c>
      <c r="L49" s="29">
        <f>SUM(D6,D49,H49,D94,H94,L94)</f>
        <v>0</v>
      </c>
      <c r="M49" s="14">
        <f>IF(OR(L49="-",Население!C2="-"),"-",ROUND(L49*100000/Население!C2,1))</f>
        <v>0</v>
      </c>
    </row>
    <row r="50" spans="1:13" ht="12">
      <c r="A50" s="18" t="s">
        <v>3</v>
      </c>
      <c r="B50" s="29">
        <f>SUM('Дети 0-14 лет '!B50,'Подростки 15-17 лет'!B50)</f>
        <v>0</v>
      </c>
      <c r="C50" s="14">
        <f>IF(OR(B50="-",Население!C3="-"),"-",ROUND(B50*100000/Население!C3,1))</f>
        <v>0</v>
      </c>
      <c r="D50" s="29">
        <f>SUM('Дети 0-14 лет '!D50,'Подростки 15-17 лет'!D50)</f>
        <v>0</v>
      </c>
      <c r="E50" s="14">
        <f>IF(OR(D50="-",Население!C3="-"),"-",ROUND(D50*100000/Население!C3,1))</f>
        <v>0</v>
      </c>
      <c r="F50" s="29">
        <f>SUM('Дети 0-14 лет '!F50,'Подростки 15-17 лет'!F50)</f>
        <v>0</v>
      </c>
      <c r="G50" s="14">
        <f>IF(OR(F50="-",Население!C3="-"),"-",ROUND(F50*100000/Население!C3,1))</f>
        <v>0</v>
      </c>
      <c r="H50" s="29">
        <f>SUM('Дети 0-14 лет '!H50,'Подростки 15-17 лет'!H50)</f>
        <v>0</v>
      </c>
      <c r="I50" s="14">
        <f>IF(OR(H50="-",Население!C3="-"),"-",ROUND(H50*100000/Население!C3,1))</f>
        <v>0</v>
      </c>
      <c r="J50" s="29">
        <f aca="true" t="shared" si="0" ref="J50:J81">SUM(B7,B50,F50,B95,F95,J95)</f>
        <v>0</v>
      </c>
      <c r="K50" s="14">
        <f>IF(OR(J50="-",Население!C3="-"),"-",ROUND(J50*100000/Население!C3,1))</f>
        <v>0</v>
      </c>
      <c r="L50" s="29">
        <f aca="true" t="shared" si="1" ref="L50:L81">SUM(D7,D50,H50,D95,H95,L95)</f>
        <v>0</v>
      </c>
      <c r="M50" s="14">
        <f>IF(OR(L50="-",Население!C3="-"),"-",ROUND(L50*100000/Население!C3,1))</f>
        <v>0</v>
      </c>
    </row>
    <row r="51" spans="1:13" ht="12">
      <c r="A51" s="18" t="s">
        <v>4</v>
      </c>
      <c r="B51" s="29">
        <f>SUM('Дети 0-14 лет '!B51,'Подростки 15-17 лет'!B51)</f>
        <v>0</v>
      </c>
      <c r="C51" s="14">
        <f>IF(OR(B51="-",Население!C4="-"),"-",ROUND(B51*100000/Население!C4,1))</f>
        <v>0</v>
      </c>
      <c r="D51" s="29">
        <f>SUM('Дети 0-14 лет '!D51,'Подростки 15-17 лет'!D51)</f>
        <v>0</v>
      </c>
      <c r="E51" s="14">
        <f>IF(OR(D51="-",Население!C4="-"),"-",ROUND(D51*100000/Население!C4,1))</f>
        <v>0</v>
      </c>
      <c r="F51" s="29">
        <f>SUM('Дети 0-14 лет '!F51,'Подростки 15-17 лет'!F51)</f>
        <v>0</v>
      </c>
      <c r="G51" s="14">
        <f>IF(OR(F51="-",Население!C4="-"),"-",ROUND(F51*100000/Население!C4,1))</f>
        <v>0</v>
      </c>
      <c r="H51" s="29">
        <f>SUM('Дети 0-14 лет '!H51,'Подростки 15-17 лет'!H51)</f>
        <v>0</v>
      </c>
      <c r="I51" s="14">
        <f>IF(OR(H51="-",Население!C4="-"),"-",ROUND(H51*100000/Население!C4,1))</f>
        <v>0</v>
      </c>
      <c r="J51" s="29">
        <f t="shared" si="0"/>
        <v>0</v>
      </c>
      <c r="K51" s="14">
        <f>IF(OR(J51="-",Население!C4="-"),"-",ROUND(J51*100000/Население!C4,1))</f>
        <v>0</v>
      </c>
      <c r="L51" s="29">
        <f t="shared" si="1"/>
        <v>0</v>
      </c>
      <c r="M51" s="14">
        <f>IF(OR(L51="-",Население!C4="-"),"-",ROUND(L51*100000/Население!C4,1))</f>
        <v>0</v>
      </c>
    </row>
    <row r="52" spans="1:13" ht="12">
      <c r="A52" s="18" t="s">
        <v>5</v>
      </c>
      <c r="B52" s="29">
        <f>SUM('Дети 0-14 лет '!B52,'Подростки 15-17 лет'!B52)</f>
        <v>0</v>
      </c>
      <c r="C52" s="14">
        <f>IF(OR(B52="-",Население!C5="-"),"-",ROUND(B52*100000/Население!C5,1))</f>
        <v>0</v>
      </c>
      <c r="D52" s="29">
        <f>SUM('Дети 0-14 лет '!D52,'Подростки 15-17 лет'!D52)</f>
        <v>0</v>
      </c>
      <c r="E52" s="14">
        <f>IF(OR(D52="-",Население!C5="-"),"-",ROUND(D52*100000/Население!C5,1))</f>
        <v>0</v>
      </c>
      <c r="F52" s="29">
        <f>SUM('Дети 0-14 лет '!F52,'Подростки 15-17 лет'!F52)</f>
        <v>0</v>
      </c>
      <c r="G52" s="14">
        <f>IF(OR(F52="-",Население!C5="-"),"-",ROUND(F52*100000/Население!C5,1))</f>
        <v>0</v>
      </c>
      <c r="H52" s="29">
        <f>SUM('Дети 0-14 лет '!H52,'Подростки 15-17 лет'!H52)</f>
        <v>0</v>
      </c>
      <c r="I52" s="14">
        <f>IF(OR(H52="-",Население!C5="-"),"-",ROUND(H52*100000/Население!C5,1))</f>
        <v>0</v>
      </c>
      <c r="J52" s="29">
        <f t="shared" si="0"/>
        <v>0</v>
      </c>
      <c r="K52" s="14">
        <f>IF(OR(J52="-",Население!C5="-"),"-",ROUND(J52*100000/Население!C5,1))</f>
        <v>0</v>
      </c>
      <c r="L52" s="29">
        <f t="shared" si="1"/>
        <v>0</v>
      </c>
      <c r="M52" s="14">
        <f>IF(OR(L52="-",Население!C5="-"),"-",ROUND(L52*100000/Население!C5,1))</f>
        <v>0</v>
      </c>
    </row>
    <row r="53" spans="1:13" ht="12">
      <c r="A53" s="18" t="s">
        <v>6</v>
      </c>
      <c r="B53" s="29">
        <f>SUM('Дети 0-14 лет '!B53,'Подростки 15-17 лет'!B53)</f>
        <v>0</v>
      </c>
      <c r="C53" s="14">
        <f>IF(OR(B53="-",Население!C6="-"),"-",ROUND(B53*100000/Население!C6,1))</f>
        <v>0</v>
      </c>
      <c r="D53" s="29">
        <f>SUM('Дети 0-14 лет '!D53,'Подростки 15-17 лет'!D53)</f>
        <v>0</v>
      </c>
      <c r="E53" s="14">
        <f>IF(OR(D53="-",Население!C6="-"),"-",ROUND(D53*100000/Население!C6,1))</f>
        <v>0</v>
      </c>
      <c r="F53" s="29">
        <f>SUM('Дети 0-14 лет '!F53,'Подростки 15-17 лет'!F53)</f>
        <v>0</v>
      </c>
      <c r="G53" s="14">
        <f>IF(OR(F53="-",Население!C6="-"),"-",ROUND(F53*100000/Население!C6,1))</f>
        <v>0</v>
      </c>
      <c r="H53" s="29">
        <f>SUM('Дети 0-14 лет '!H53,'Подростки 15-17 лет'!H53)</f>
        <v>0</v>
      </c>
      <c r="I53" s="14">
        <f>IF(OR(H53="-",Население!C6="-"),"-",ROUND(H53*100000/Население!C6,1))</f>
        <v>0</v>
      </c>
      <c r="J53" s="29">
        <f t="shared" si="0"/>
        <v>0</v>
      </c>
      <c r="K53" s="14">
        <f>IF(OR(J53="-",Население!C6="-"),"-",ROUND(J53*100000/Население!C6,1))</f>
        <v>0</v>
      </c>
      <c r="L53" s="29">
        <f t="shared" si="1"/>
        <v>0</v>
      </c>
      <c r="M53" s="14">
        <f>IF(OR(L53="-",Население!C6="-"),"-",ROUND(L53*100000/Население!C6,1))</f>
        <v>0</v>
      </c>
    </row>
    <row r="54" spans="1:13" ht="12">
      <c r="A54" s="18" t="s">
        <v>7</v>
      </c>
      <c r="B54" s="29">
        <f>SUM('Дети 0-14 лет '!B54,'Подростки 15-17 лет'!B54)</f>
        <v>0</v>
      </c>
      <c r="C54" s="14">
        <f>IF(OR(B54="-",Население!C7="-"),"-",ROUND(B54*100000/Население!C7,1))</f>
        <v>0</v>
      </c>
      <c r="D54" s="29">
        <f>SUM('Дети 0-14 лет '!D54,'Подростки 15-17 лет'!D54)</f>
        <v>0</v>
      </c>
      <c r="E54" s="14">
        <f>IF(OR(D54="-",Население!C7="-"),"-",ROUND(D54*100000/Население!C7,1))</f>
        <v>0</v>
      </c>
      <c r="F54" s="29">
        <f>SUM('Дети 0-14 лет '!F54,'Подростки 15-17 лет'!F54)</f>
        <v>0</v>
      </c>
      <c r="G54" s="14">
        <f>IF(OR(F54="-",Население!C7="-"),"-",ROUND(F54*100000/Население!C7,1))</f>
        <v>0</v>
      </c>
      <c r="H54" s="29">
        <f>SUM('Дети 0-14 лет '!H54,'Подростки 15-17 лет'!H54)</f>
        <v>0</v>
      </c>
      <c r="I54" s="14">
        <f>IF(OR(H54="-",Население!C7="-"),"-",ROUND(H54*100000/Население!C7,1))</f>
        <v>0</v>
      </c>
      <c r="J54" s="29">
        <f t="shared" si="0"/>
        <v>0</v>
      </c>
      <c r="K54" s="14">
        <f>IF(OR(J54="-",Население!C7="-"),"-",ROUND(J54*100000/Население!C7,1))</f>
        <v>0</v>
      </c>
      <c r="L54" s="29">
        <f t="shared" si="1"/>
        <v>0</v>
      </c>
      <c r="M54" s="14">
        <f>IF(OR(L54="-",Население!C7="-"),"-",ROUND(L54*100000/Население!C7,1))</f>
        <v>0</v>
      </c>
    </row>
    <row r="55" spans="1:13" ht="12">
      <c r="A55" s="18" t="s">
        <v>8</v>
      </c>
      <c r="B55" s="29">
        <f>SUM('Дети 0-14 лет '!B55,'Подростки 15-17 лет'!B55)</f>
        <v>0</v>
      </c>
      <c r="C55" s="14">
        <f>IF(OR(B55="-",Население!C8="-"),"-",ROUND(B55*100000/Население!C8,1))</f>
        <v>0</v>
      </c>
      <c r="D55" s="29">
        <f>SUM('Дети 0-14 лет '!D55,'Подростки 15-17 лет'!D55)</f>
        <v>0</v>
      </c>
      <c r="E55" s="14">
        <f>IF(OR(D55="-",Население!C8="-"),"-",ROUND(D55*100000/Население!C8,1))</f>
        <v>0</v>
      </c>
      <c r="F55" s="29">
        <f>SUM('Дети 0-14 лет '!F55,'Подростки 15-17 лет'!F55)</f>
        <v>0</v>
      </c>
      <c r="G55" s="14">
        <f>IF(OR(F55="-",Население!C8="-"),"-",ROUND(F55*100000/Население!C8,1))</f>
        <v>0</v>
      </c>
      <c r="H55" s="29">
        <f>SUM('Дети 0-14 лет '!H55,'Подростки 15-17 лет'!H55)</f>
        <v>0</v>
      </c>
      <c r="I55" s="14">
        <f>IF(OR(H55="-",Население!C8="-"),"-",ROUND(H55*100000/Население!C8,1))</f>
        <v>0</v>
      </c>
      <c r="J55" s="29">
        <f t="shared" si="0"/>
        <v>0</v>
      </c>
      <c r="K55" s="14">
        <f>IF(OR(J55="-",Население!C8="-"),"-",ROUND(J55*100000/Население!C8,1))</f>
        <v>0</v>
      </c>
      <c r="L55" s="29">
        <f t="shared" si="1"/>
        <v>0</v>
      </c>
      <c r="M55" s="14">
        <f>IF(OR(L55="-",Население!C8="-"),"-",ROUND(L55*100000/Население!C8,1))</f>
        <v>0</v>
      </c>
    </row>
    <row r="56" spans="1:13" ht="12">
      <c r="A56" s="18" t="s">
        <v>9</v>
      </c>
      <c r="B56" s="29">
        <f>SUM('Дети 0-14 лет '!B56,'Подростки 15-17 лет'!B56)</f>
        <v>0</v>
      </c>
      <c r="C56" s="14">
        <f>IF(OR(B56="-",Население!C9="-"),"-",ROUND(B56*100000/Население!C9,1))</f>
        <v>0</v>
      </c>
      <c r="D56" s="29">
        <f>SUM('Дети 0-14 лет '!D56,'Подростки 15-17 лет'!D56)</f>
        <v>0</v>
      </c>
      <c r="E56" s="14">
        <f>IF(OR(D56="-",Население!C9="-"),"-",ROUND(D56*100000/Население!C9,1))</f>
        <v>0</v>
      </c>
      <c r="F56" s="29">
        <f>SUM('Дети 0-14 лет '!F56,'Подростки 15-17 лет'!F56)</f>
        <v>0</v>
      </c>
      <c r="G56" s="14">
        <f>IF(OR(F56="-",Население!C9="-"),"-",ROUND(F56*100000/Население!C9,1))</f>
        <v>0</v>
      </c>
      <c r="H56" s="29">
        <f>SUM('Дети 0-14 лет '!H56,'Подростки 15-17 лет'!H56)</f>
        <v>0</v>
      </c>
      <c r="I56" s="14">
        <f>IF(OR(H56="-",Население!C9="-"),"-",ROUND(H56*100000/Население!C9,1))</f>
        <v>0</v>
      </c>
      <c r="J56" s="29">
        <f t="shared" si="0"/>
        <v>0</v>
      </c>
      <c r="K56" s="14">
        <f>IF(OR(J56="-",Население!C9="-"),"-",ROUND(J56*100000/Население!C9,1))</f>
        <v>0</v>
      </c>
      <c r="L56" s="29">
        <f t="shared" si="1"/>
        <v>0</v>
      </c>
      <c r="M56" s="14">
        <f>IF(OR(L56="-",Население!C9="-"),"-",ROUND(L56*100000/Население!C9,1))</f>
        <v>0</v>
      </c>
    </row>
    <row r="57" spans="1:13" ht="12">
      <c r="A57" s="18" t="s">
        <v>10</v>
      </c>
      <c r="B57" s="29">
        <f>SUM('Дети 0-14 лет '!B57,'Подростки 15-17 лет'!B57)</f>
        <v>0</v>
      </c>
      <c r="C57" s="14">
        <f>IF(OR(B57="-",Население!C10="-"),"-",ROUND(B57*100000/Население!C10,1))</f>
        <v>0</v>
      </c>
      <c r="D57" s="29">
        <f>SUM('Дети 0-14 лет '!D57,'Подростки 15-17 лет'!D57)</f>
        <v>0</v>
      </c>
      <c r="E57" s="14">
        <f>IF(OR(D57="-",Население!C10="-"),"-",ROUND(D57*100000/Население!C10,1))</f>
        <v>0</v>
      </c>
      <c r="F57" s="29">
        <f>SUM('Дети 0-14 лет '!F57,'Подростки 15-17 лет'!F57)</f>
        <v>0</v>
      </c>
      <c r="G57" s="14">
        <f>IF(OR(F57="-",Население!C10="-"),"-",ROUND(F57*100000/Население!C10,1))</f>
        <v>0</v>
      </c>
      <c r="H57" s="29">
        <f>SUM('Дети 0-14 лет '!H57,'Подростки 15-17 лет'!H57)</f>
        <v>0</v>
      </c>
      <c r="I57" s="14">
        <f>IF(OR(H57="-",Население!C10="-"),"-",ROUND(H57*100000/Население!C10,1))</f>
        <v>0</v>
      </c>
      <c r="J57" s="29">
        <f t="shared" si="0"/>
        <v>0</v>
      </c>
      <c r="K57" s="14">
        <f>IF(OR(J57="-",Население!C10="-"),"-",ROUND(J57*100000/Население!C10,1))</f>
        <v>0</v>
      </c>
      <c r="L57" s="29">
        <f t="shared" si="1"/>
        <v>0</v>
      </c>
      <c r="M57" s="14">
        <f>IF(OR(L57="-",Население!C10="-"),"-",ROUND(L57*100000/Население!C10,1))</f>
        <v>0</v>
      </c>
    </row>
    <row r="58" spans="1:13" ht="12">
      <c r="A58" s="18" t="s">
        <v>11</v>
      </c>
      <c r="B58" s="29">
        <f>SUM('Дети 0-14 лет '!B58,'Подростки 15-17 лет'!B58)</f>
        <v>0</v>
      </c>
      <c r="C58" s="14">
        <f>IF(OR(B58="-",Население!C11="-"),"-",ROUND(B58*100000/Население!C11,1))</f>
        <v>0</v>
      </c>
      <c r="D58" s="29">
        <f>SUM('Дети 0-14 лет '!D58,'Подростки 15-17 лет'!D58)</f>
        <v>0</v>
      </c>
      <c r="E58" s="14">
        <f>IF(OR(D58="-",Население!C11="-"),"-",ROUND(D58*100000/Население!C11,1))</f>
        <v>0</v>
      </c>
      <c r="F58" s="29">
        <f>SUM('Дети 0-14 лет '!F58,'Подростки 15-17 лет'!F58)</f>
        <v>0</v>
      </c>
      <c r="G58" s="14">
        <f>IF(OR(F58="-",Население!C11="-"),"-",ROUND(F58*100000/Население!C11,1))</f>
        <v>0</v>
      </c>
      <c r="H58" s="29">
        <f>SUM('Дети 0-14 лет '!H58,'Подростки 15-17 лет'!H58)</f>
        <v>0</v>
      </c>
      <c r="I58" s="14">
        <f>IF(OR(H58="-",Население!C11="-"),"-",ROUND(H58*100000/Население!C11,1))</f>
        <v>0</v>
      </c>
      <c r="J58" s="29">
        <f t="shared" si="0"/>
        <v>0</v>
      </c>
      <c r="K58" s="14">
        <f>IF(OR(J58="-",Население!C11="-"),"-",ROUND(J58*100000/Население!C11,1))</f>
        <v>0</v>
      </c>
      <c r="L58" s="29">
        <f t="shared" si="1"/>
        <v>0</v>
      </c>
      <c r="M58" s="14">
        <f>IF(OR(L58="-",Население!C11="-"),"-",ROUND(L58*100000/Население!C11,1))</f>
        <v>0</v>
      </c>
    </row>
    <row r="59" spans="1:13" ht="12">
      <c r="A59" s="18" t="s">
        <v>12</v>
      </c>
      <c r="B59" s="29">
        <f>SUM('Дети 0-14 лет '!B59,'Подростки 15-17 лет'!B59)</f>
        <v>0</v>
      </c>
      <c r="C59" s="14">
        <f>IF(OR(B59="-",Население!C12="-"),"-",ROUND(B59*100000/Население!C12,1))</f>
        <v>0</v>
      </c>
      <c r="D59" s="29">
        <f>SUM('Дети 0-14 лет '!D59,'Подростки 15-17 лет'!D59)</f>
        <v>0</v>
      </c>
      <c r="E59" s="14">
        <f>IF(OR(D59="-",Население!C12="-"),"-",ROUND(D59*100000/Население!C12,1))</f>
        <v>0</v>
      </c>
      <c r="F59" s="29">
        <f>SUM('Дети 0-14 лет '!F59,'Подростки 15-17 лет'!F59)</f>
        <v>0</v>
      </c>
      <c r="G59" s="14">
        <f>IF(OR(F59="-",Население!C12="-"),"-",ROUND(F59*100000/Население!C12,1))</f>
        <v>0</v>
      </c>
      <c r="H59" s="29">
        <f>SUM('Дети 0-14 лет '!H59,'Подростки 15-17 лет'!H59)</f>
        <v>0</v>
      </c>
      <c r="I59" s="14">
        <f>IF(OR(H59="-",Население!C12="-"),"-",ROUND(H59*100000/Население!C12,1))</f>
        <v>0</v>
      </c>
      <c r="J59" s="29">
        <f t="shared" si="0"/>
        <v>0</v>
      </c>
      <c r="K59" s="14">
        <f>IF(OR(J59="-",Население!C12="-"),"-",ROUND(J59*100000/Население!C12,1))</f>
        <v>0</v>
      </c>
      <c r="L59" s="29">
        <f t="shared" si="1"/>
        <v>0</v>
      </c>
      <c r="M59" s="14">
        <f>IF(OR(L59="-",Население!C12="-"),"-",ROUND(L59*100000/Население!C12,1))</f>
        <v>0</v>
      </c>
    </row>
    <row r="60" spans="1:13" ht="12">
      <c r="A60" s="18" t="s">
        <v>13</v>
      </c>
      <c r="B60" s="29">
        <f>SUM('Дети 0-14 лет '!B60,'Подростки 15-17 лет'!B60)</f>
        <v>0</v>
      </c>
      <c r="C60" s="14">
        <f>IF(OR(B60="-",Население!C13="-"),"-",ROUND(B60*100000/Население!C13,1))</f>
        <v>0</v>
      </c>
      <c r="D60" s="29">
        <f>SUM('Дети 0-14 лет '!D60,'Подростки 15-17 лет'!D60)</f>
        <v>0</v>
      </c>
      <c r="E60" s="14">
        <f>IF(OR(D60="-",Население!C13="-"),"-",ROUND(D60*100000/Население!C13,1))</f>
        <v>0</v>
      </c>
      <c r="F60" s="29">
        <f>SUM('Дети 0-14 лет '!F60,'Подростки 15-17 лет'!F60)</f>
        <v>0</v>
      </c>
      <c r="G60" s="14">
        <f>IF(OR(F60="-",Население!C13="-"),"-",ROUND(F60*100000/Население!C13,1))</f>
        <v>0</v>
      </c>
      <c r="H60" s="29">
        <f>SUM('Дети 0-14 лет '!H60,'Подростки 15-17 лет'!H60)</f>
        <v>0</v>
      </c>
      <c r="I60" s="14">
        <f>IF(OR(H60="-",Население!C13="-"),"-",ROUND(H60*100000/Население!C13,1))</f>
        <v>0</v>
      </c>
      <c r="J60" s="29">
        <f t="shared" si="0"/>
        <v>0</v>
      </c>
      <c r="K60" s="14">
        <f>IF(OR(J60="-",Население!C13="-"),"-",ROUND(J60*100000/Население!C13,1))</f>
        <v>0</v>
      </c>
      <c r="L60" s="29">
        <f t="shared" si="1"/>
        <v>0</v>
      </c>
      <c r="M60" s="14">
        <f>IF(OR(L60="-",Население!C13="-"),"-",ROUND(L60*100000/Население!C13,1))</f>
        <v>0</v>
      </c>
    </row>
    <row r="61" spans="1:13" ht="12">
      <c r="A61" s="18" t="s">
        <v>14</v>
      </c>
      <c r="B61" s="29">
        <f>SUM('Дети 0-14 лет '!B61,'Подростки 15-17 лет'!B61)</f>
        <v>0</v>
      </c>
      <c r="C61" s="14">
        <f>IF(OR(B61="-",Население!C14="-"),"-",ROUND(B61*100000/Население!C14,1))</f>
        <v>0</v>
      </c>
      <c r="D61" s="29">
        <f>SUM('Дети 0-14 лет '!D61,'Подростки 15-17 лет'!D61)</f>
        <v>0</v>
      </c>
      <c r="E61" s="14">
        <f>IF(OR(D61="-",Население!C14="-"),"-",ROUND(D61*100000/Население!C14,1))</f>
        <v>0</v>
      </c>
      <c r="F61" s="29">
        <f>SUM('Дети 0-14 лет '!F61,'Подростки 15-17 лет'!F61)</f>
        <v>0</v>
      </c>
      <c r="G61" s="14">
        <f>IF(OR(F61="-",Население!C14="-"),"-",ROUND(F61*100000/Население!C14,1))</f>
        <v>0</v>
      </c>
      <c r="H61" s="29">
        <f>SUM('Дети 0-14 лет '!H61,'Подростки 15-17 лет'!H61)</f>
        <v>0</v>
      </c>
      <c r="I61" s="14">
        <f>IF(OR(H61="-",Население!C14="-"),"-",ROUND(H61*100000/Население!C14,1))</f>
        <v>0</v>
      </c>
      <c r="J61" s="29">
        <f t="shared" si="0"/>
        <v>0</v>
      </c>
      <c r="K61" s="14">
        <f>IF(OR(J61="-",Население!C14="-"),"-",ROUND(J61*100000/Население!C14,1))</f>
        <v>0</v>
      </c>
      <c r="L61" s="29">
        <f t="shared" si="1"/>
        <v>0</v>
      </c>
      <c r="M61" s="14">
        <f>IF(OR(L61="-",Население!C14="-"),"-",ROUND(L61*100000/Население!C14,1))</f>
        <v>0</v>
      </c>
    </row>
    <row r="62" spans="1:13" ht="12">
      <c r="A62" s="18" t="s">
        <v>15</v>
      </c>
      <c r="B62" s="29">
        <f>SUM('Дети 0-14 лет '!B62,'Подростки 15-17 лет'!B62)</f>
        <v>0</v>
      </c>
      <c r="C62" s="14">
        <f>IF(OR(B62="-",Население!C15="-"),"-",ROUND(B62*100000/Население!C15,1))</f>
        <v>0</v>
      </c>
      <c r="D62" s="29">
        <f>SUM('Дети 0-14 лет '!D62,'Подростки 15-17 лет'!D62)</f>
        <v>0</v>
      </c>
      <c r="E62" s="14">
        <f>IF(OR(D62="-",Население!C15="-"),"-",ROUND(D62*100000/Население!C15,1))</f>
        <v>0</v>
      </c>
      <c r="F62" s="29">
        <f>SUM('Дети 0-14 лет '!F62,'Подростки 15-17 лет'!F62)</f>
        <v>0</v>
      </c>
      <c r="G62" s="14">
        <f>IF(OR(F62="-",Население!C15="-"),"-",ROUND(F62*100000/Население!C15,1))</f>
        <v>0</v>
      </c>
      <c r="H62" s="29">
        <f>SUM('Дети 0-14 лет '!H62,'Подростки 15-17 лет'!H62)</f>
        <v>0</v>
      </c>
      <c r="I62" s="14">
        <f>IF(OR(H62="-",Население!C15="-"),"-",ROUND(H62*100000/Население!C15,1))</f>
        <v>0</v>
      </c>
      <c r="J62" s="29">
        <f t="shared" si="0"/>
        <v>0</v>
      </c>
      <c r="K62" s="14">
        <f>IF(OR(J62="-",Население!C15="-"),"-",ROUND(J62*100000/Население!C15,1))</f>
        <v>0</v>
      </c>
      <c r="L62" s="29">
        <f t="shared" si="1"/>
        <v>0</v>
      </c>
      <c r="M62" s="14">
        <f>IF(OR(L62="-",Население!C15="-"),"-",ROUND(L62*100000/Население!C15,1))</f>
        <v>0</v>
      </c>
    </row>
    <row r="63" spans="1:13" ht="12">
      <c r="A63" s="18" t="s">
        <v>16</v>
      </c>
      <c r="B63" s="29">
        <f>SUM('Дети 0-14 лет '!B63,'Подростки 15-17 лет'!B63)</f>
        <v>0</v>
      </c>
      <c r="C63" s="14">
        <f>IF(OR(B63="-",Население!C16="-"),"-",ROUND(B63*100000/Население!C16,1))</f>
        <v>0</v>
      </c>
      <c r="D63" s="29">
        <f>SUM('Дети 0-14 лет '!D63,'Подростки 15-17 лет'!D63)</f>
        <v>0</v>
      </c>
      <c r="E63" s="14">
        <f>IF(OR(D63="-",Население!C16="-"),"-",ROUND(D63*100000/Население!C16,1))</f>
        <v>0</v>
      </c>
      <c r="F63" s="29">
        <f>SUM('Дети 0-14 лет '!F63,'Подростки 15-17 лет'!F63)</f>
        <v>0</v>
      </c>
      <c r="G63" s="14">
        <f>IF(OR(F63="-",Население!C16="-"),"-",ROUND(F63*100000/Население!C16,1))</f>
        <v>0</v>
      </c>
      <c r="H63" s="29">
        <f>SUM('Дети 0-14 лет '!H63,'Подростки 15-17 лет'!H63)</f>
        <v>0</v>
      </c>
      <c r="I63" s="14">
        <f>IF(OR(H63="-",Население!C16="-"),"-",ROUND(H63*100000/Население!C16,1))</f>
        <v>0</v>
      </c>
      <c r="J63" s="29">
        <f t="shared" si="0"/>
        <v>0</v>
      </c>
      <c r="K63" s="14">
        <f>IF(OR(J63="-",Население!C16="-"),"-",ROUND(J63*100000/Население!C16,1))</f>
        <v>0</v>
      </c>
      <c r="L63" s="29">
        <f t="shared" si="1"/>
        <v>0</v>
      </c>
      <c r="M63" s="14">
        <f>IF(OR(L63="-",Население!C16="-"),"-",ROUND(L63*100000/Население!C16,1))</f>
        <v>0</v>
      </c>
    </row>
    <row r="64" spans="1:13" ht="12">
      <c r="A64" s="18" t="s">
        <v>17</v>
      </c>
      <c r="B64" s="29">
        <f>SUM('Дети 0-14 лет '!B64,'Подростки 15-17 лет'!B64)</f>
        <v>0</v>
      </c>
      <c r="C64" s="14">
        <f>IF(OR(B64="-",Население!C17="-"),"-",ROUND(B64*100000/Население!C17,1))</f>
        <v>0</v>
      </c>
      <c r="D64" s="29">
        <f>SUM('Дети 0-14 лет '!D64,'Подростки 15-17 лет'!D64)</f>
        <v>0</v>
      </c>
      <c r="E64" s="14">
        <f>IF(OR(D64="-",Население!C17="-"),"-",ROUND(D64*100000/Население!C17,1))</f>
        <v>0</v>
      </c>
      <c r="F64" s="29">
        <f>SUM('Дети 0-14 лет '!F64,'Подростки 15-17 лет'!F64)</f>
        <v>0</v>
      </c>
      <c r="G64" s="14">
        <f>IF(OR(F64="-",Население!C17="-"),"-",ROUND(F64*100000/Население!C17,1))</f>
        <v>0</v>
      </c>
      <c r="H64" s="29">
        <f>SUM('Дети 0-14 лет '!H64,'Подростки 15-17 лет'!H64)</f>
        <v>0</v>
      </c>
      <c r="I64" s="14">
        <f>IF(OR(H64="-",Население!C17="-"),"-",ROUND(H64*100000/Население!C17,1))</f>
        <v>0</v>
      </c>
      <c r="J64" s="29">
        <f t="shared" si="0"/>
        <v>0</v>
      </c>
      <c r="K64" s="14">
        <f>IF(OR(J64="-",Население!C17="-"),"-",ROUND(J64*100000/Население!C17,1))</f>
        <v>0</v>
      </c>
      <c r="L64" s="29">
        <f t="shared" si="1"/>
        <v>0</v>
      </c>
      <c r="M64" s="14">
        <f>IF(OR(L64="-",Население!C17="-"),"-",ROUND(L64*100000/Население!C17,1))</f>
        <v>0</v>
      </c>
    </row>
    <row r="65" spans="1:13" ht="12">
      <c r="A65" s="18" t="s">
        <v>18</v>
      </c>
      <c r="B65" s="29">
        <f>SUM('Дети 0-14 лет '!B65,'Подростки 15-17 лет'!B65)</f>
        <v>0</v>
      </c>
      <c r="C65" s="14">
        <f>IF(OR(B65="-",Население!C18="-"),"-",ROUND(B65*100000/Население!C18,1))</f>
        <v>0</v>
      </c>
      <c r="D65" s="29">
        <f>SUM('Дети 0-14 лет '!D65,'Подростки 15-17 лет'!D65)</f>
        <v>0</v>
      </c>
      <c r="E65" s="14">
        <f>IF(OR(D65="-",Население!C18="-"),"-",ROUND(D65*100000/Население!C18,1))</f>
        <v>0</v>
      </c>
      <c r="F65" s="29">
        <f>SUM('Дети 0-14 лет '!F65,'Подростки 15-17 лет'!F65)</f>
        <v>0</v>
      </c>
      <c r="G65" s="14">
        <f>IF(OR(F65="-",Население!C18="-"),"-",ROUND(F65*100000/Население!C18,1))</f>
        <v>0</v>
      </c>
      <c r="H65" s="29">
        <f>SUM('Дети 0-14 лет '!H65,'Подростки 15-17 лет'!H65)</f>
        <v>0</v>
      </c>
      <c r="I65" s="14">
        <f>IF(OR(H65="-",Население!C18="-"),"-",ROUND(H65*100000/Население!C18,1))</f>
        <v>0</v>
      </c>
      <c r="J65" s="29">
        <f t="shared" si="0"/>
        <v>0</v>
      </c>
      <c r="K65" s="14">
        <f>IF(OR(J65="-",Население!C18="-"),"-",ROUND(J65*100000/Население!C18,1))</f>
        <v>0</v>
      </c>
      <c r="L65" s="29">
        <f t="shared" si="1"/>
        <v>0</v>
      </c>
      <c r="M65" s="14">
        <f>IF(OR(L65="-",Население!C18="-"),"-",ROUND(L65*100000/Население!C18,1))</f>
        <v>0</v>
      </c>
    </row>
    <row r="66" spans="1:13" ht="12">
      <c r="A66" s="18" t="s">
        <v>19</v>
      </c>
      <c r="B66" s="29">
        <f>SUM('Дети 0-14 лет '!B66,'Подростки 15-17 лет'!B66)</f>
        <v>0</v>
      </c>
      <c r="C66" s="14">
        <f>IF(OR(B66="-",Население!C19="-"),"-",ROUND(B66*100000/Население!C19,1))</f>
        <v>0</v>
      </c>
      <c r="D66" s="29">
        <f>SUM('Дети 0-14 лет '!D66,'Подростки 15-17 лет'!D66)</f>
        <v>0</v>
      </c>
      <c r="E66" s="14">
        <f>IF(OR(D66="-",Население!C19="-"),"-",ROUND(D66*100000/Население!C19,1))</f>
        <v>0</v>
      </c>
      <c r="F66" s="29">
        <f>SUM('Дети 0-14 лет '!F66,'Подростки 15-17 лет'!F66)</f>
        <v>0</v>
      </c>
      <c r="G66" s="14">
        <f>IF(OR(F66="-",Население!C19="-"),"-",ROUND(F66*100000/Население!C19,1))</f>
        <v>0</v>
      </c>
      <c r="H66" s="29">
        <f>SUM('Дети 0-14 лет '!H66,'Подростки 15-17 лет'!H66)</f>
        <v>0</v>
      </c>
      <c r="I66" s="14">
        <f>IF(OR(H66="-",Население!C19="-"),"-",ROUND(H66*100000/Население!C19,1))</f>
        <v>0</v>
      </c>
      <c r="J66" s="29">
        <f t="shared" si="0"/>
        <v>0</v>
      </c>
      <c r="K66" s="14">
        <f>IF(OR(J66="-",Население!C19="-"),"-",ROUND(J66*100000/Население!C19,1))</f>
        <v>0</v>
      </c>
      <c r="L66" s="29">
        <f t="shared" si="1"/>
        <v>0</v>
      </c>
      <c r="M66" s="14">
        <f>IF(OR(L66="-",Население!C19="-"),"-",ROUND(L66*100000/Население!C19,1))</f>
        <v>0</v>
      </c>
    </row>
    <row r="67" spans="1:13" ht="12">
      <c r="A67" s="18" t="s">
        <v>20</v>
      </c>
      <c r="B67" s="29">
        <f>SUM('Дети 0-14 лет '!B67,'Подростки 15-17 лет'!B67)</f>
        <v>0</v>
      </c>
      <c r="C67" s="14">
        <f>IF(OR(B67="-",Население!C20="-"),"-",ROUND(B67*100000/Население!C20,1))</f>
        <v>0</v>
      </c>
      <c r="D67" s="29">
        <f>SUM('Дети 0-14 лет '!D67,'Подростки 15-17 лет'!D67)</f>
        <v>0</v>
      </c>
      <c r="E67" s="14">
        <f>IF(OR(D67="-",Население!C20="-"),"-",ROUND(D67*100000/Население!C20,1))</f>
        <v>0</v>
      </c>
      <c r="F67" s="29">
        <f>SUM('Дети 0-14 лет '!F67,'Подростки 15-17 лет'!F67)</f>
        <v>0</v>
      </c>
      <c r="G67" s="14">
        <f>IF(OR(F67="-",Население!C20="-"),"-",ROUND(F67*100000/Население!C20,1))</f>
        <v>0</v>
      </c>
      <c r="H67" s="29">
        <f>SUM('Дети 0-14 лет '!H67,'Подростки 15-17 лет'!H67)</f>
        <v>0</v>
      </c>
      <c r="I67" s="14">
        <f>IF(OR(H67="-",Население!C20="-"),"-",ROUND(H67*100000/Население!C20,1))</f>
        <v>0</v>
      </c>
      <c r="J67" s="29">
        <f t="shared" si="0"/>
        <v>0</v>
      </c>
      <c r="K67" s="14">
        <f>IF(OR(J67="-",Население!C20="-"),"-",ROUND(J67*100000/Население!C20,1))</f>
        <v>0</v>
      </c>
      <c r="L67" s="29">
        <f t="shared" si="1"/>
        <v>0</v>
      </c>
      <c r="M67" s="14">
        <f>IF(OR(L67="-",Население!C20="-"),"-",ROUND(L67*100000/Население!C20,1))</f>
        <v>0</v>
      </c>
    </row>
    <row r="68" spans="1:13" ht="12">
      <c r="A68" s="18" t="s">
        <v>21</v>
      </c>
      <c r="B68" s="29">
        <f>SUM('Дети 0-14 лет '!B68,'Подростки 15-17 лет'!B68)</f>
        <v>0</v>
      </c>
      <c r="C68" s="14">
        <f>IF(OR(B68="-",Население!C21="-"),"-",ROUND(B68*100000/Население!C21,1))</f>
        <v>0</v>
      </c>
      <c r="D68" s="29">
        <f>SUM('Дети 0-14 лет '!D68,'Подростки 15-17 лет'!D68)</f>
        <v>0</v>
      </c>
      <c r="E68" s="14">
        <f>IF(OR(D68="-",Население!C21="-"),"-",ROUND(D68*100000/Население!C21,1))</f>
        <v>0</v>
      </c>
      <c r="F68" s="29">
        <f>SUM('Дети 0-14 лет '!F68,'Подростки 15-17 лет'!F68)</f>
        <v>0</v>
      </c>
      <c r="G68" s="14">
        <f>IF(OR(F68="-",Население!C21="-"),"-",ROUND(F68*100000/Население!C21,1))</f>
        <v>0</v>
      </c>
      <c r="H68" s="29">
        <f>SUM('Дети 0-14 лет '!H68,'Подростки 15-17 лет'!H68)</f>
        <v>0</v>
      </c>
      <c r="I68" s="14">
        <f>IF(OR(H68="-",Население!C21="-"),"-",ROUND(H68*100000/Население!C21,1))</f>
        <v>0</v>
      </c>
      <c r="J68" s="29">
        <f t="shared" si="0"/>
        <v>0</v>
      </c>
      <c r="K68" s="14">
        <f>IF(OR(J68="-",Население!C21="-"),"-",ROUND(J68*100000/Население!C21,1))</f>
        <v>0</v>
      </c>
      <c r="L68" s="29">
        <f t="shared" si="1"/>
        <v>0</v>
      </c>
      <c r="M68" s="14">
        <f>IF(OR(L68="-",Население!C21="-"),"-",ROUND(L68*100000/Население!C21,1))</f>
        <v>0</v>
      </c>
    </row>
    <row r="69" spans="1:13" ht="12">
      <c r="A69" s="18" t="s">
        <v>22</v>
      </c>
      <c r="B69" s="29">
        <f>SUM('Дети 0-14 лет '!B69,'Подростки 15-17 лет'!B69)</f>
        <v>0</v>
      </c>
      <c r="C69" s="14" t="e">
        <f>IF(OR(B69="-",Население!C22="-"),"-",ROUND(B69*100000/Население!C22,1))</f>
        <v>#DIV/0!</v>
      </c>
      <c r="D69" s="29">
        <f>SUM('Дети 0-14 лет '!D69,'Подростки 15-17 лет'!D69)</f>
        <v>0</v>
      </c>
      <c r="E69" s="14" t="e">
        <f>IF(OR(D69="-",Население!C22="-"),"-",ROUND(D69*100000/Население!C22,1))</f>
        <v>#DIV/0!</v>
      </c>
      <c r="F69" s="29">
        <f>SUM('Дети 0-14 лет '!F69,'Подростки 15-17 лет'!F69)</f>
        <v>0</v>
      </c>
      <c r="G69" s="14" t="e">
        <f>IF(OR(F69="-",Население!C22="-"),"-",ROUND(F69*100000/Население!C22,1))</f>
        <v>#DIV/0!</v>
      </c>
      <c r="H69" s="29">
        <f>SUM('Дети 0-14 лет '!H69,'Подростки 15-17 лет'!H69)</f>
        <v>0</v>
      </c>
      <c r="I69" s="14" t="e">
        <f>IF(OR(H69="-",Население!C22="-"),"-",ROUND(H69*100000/Население!C22,1))</f>
        <v>#DIV/0!</v>
      </c>
      <c r="J69" s="29">
        <f t="shared" si="0"/>
        <v>0</v>
      </c>
      <c r="K69" s="14" t="e">
        <f>IF(OR(J69="-",Население!C22="-"),"-",ROUND(J69*100000/Население!C22,1))</f>
        <v>#DIV/0!</v>
      </c>
      <c r="L69" s="29">
        <f t="shared" si="1"/>
        <v>0</v>
      </c>
      <c r="M69" s="14" t="e">
        <f>IF(OR(L69="-",Население!C22="-"),"-",ROUND(L69*100000/Население!C22,1))</f>
        <v>#DIV/0!</v>
      </c>
    </row>
    <row r="70" spans="1:13" ht="12">
      <c r="A70" s="18" t="s">
        <v>23</v>
      </c>
      <c r="B70" s="29">
        <f>SUM('Дети 0-14 лет '!B70,'Подростки 15-17 лет'!B70)</f>
        <v>0</v>
      </c>
      <c r="C70" s="14">
        <f>IF(OR(B70="-",Население!C23="-"),"-",ROUND(B70*100000/Население!C23,1))</f>
        <v>0</v>
      </c>
      <c r="D70" s="29">
        <f>SUM('Дети 0-14 лет '!D70,'Подростки 15-17 лет'!D70)</f>
        <v>0</v>
      </c>
      <c r="E70" s="14">
        <f>IF(OR(D70="-",Население!C23="-"),"-",ROUND(D70*100000/Население!C23,1))</f>
        <v>0</v>
      </c>
      <c r="F70" s="29">
        <f>SUM('Дети 0-14 лет '!F70,'Подростки 15-17 лет'!F70)</f>
        <v>0</v>
      </c>
      <c r="G70" s="14">
        <f>IF(OR(F70="-",Население!C23="-"),"-",ROUND(F70*100000/Население!C23,1))</f>
        <v>0</v>
      </c>
      <c r="H70" s="29">
        <f>SUM('Дети 0-14 лет '!H70,'Подростки 15-17 лет'!H70)</f>
        <v>0</v>
      </c>
      <c r="I70" s="14">
        <f>IF(OR(H70="-",Население!C23="-"),"-",ROUND(H70*100000/Население!C23,1))</f>
        <v>0</v>
      </c>
      <c r="J70" s="29">
        <f t="shared" si="0"/>
        <v>0</v>
      </c>
      <c r="K70" s="14">
        <f>IF(OR(J70="-",Население!C23="-"),"-",ROUND(J70*100000/Население!C23,1))</f>
        <v>0</v>
      </c>
      <c r="L70" s="29">
        <f t="shared" si="1"/>
        <v>0</v>
      </c>
      <c r="M70" s="14">
        <f>IF(OR(L70="-",Население!C23="-"),"-",ROUND(L70*100000/Население!C23,1))</f>
        <v>0</v>
      </c>
    </row>
    <row r="71" spans="1:13" ht="12">
      <c r="A71" s="18" t="s">
        <v>24</v>
      </c>
      <c r="B71" s="29">
        <f>SUM('Дети 0-14 лет '!B71,'Подростки 15-17 лет'!B71)</f>
        <v>0</v>
      </c>
      <c r="C71" s="14">
        <f>IF(OR(B71="-",Население!C24="-"),"-",ROUND(B71*100000/Население!C24,1))</f>
        <v>0</v>
      </c>
      <c r="D71" s="29">
        <f>SUM('Дети 0-14 лет '!D71,'Подростки 15-17 лет'!D71)</f>
        <v>0</v>
      </c>
      <c r="E71" s="14">
        <f>IF(OR(D71="-",Население!C24="-"),"-",ROUND(D71*100000/Население!C24,1))</f>
        <v>0</v>
      </c>
      <c r="F71" s="29">
        <f>SUM('Дети 0-14 лет '!F71,'Подростки 15-17 лет'!F71)</f>
        <v>0</v>
      </c>
      <c r="G71" s="14">
        <f>IF(OR(F71="-",Население!C24="-"),"-",ROUND(F71*100000/Население!C24,1))</f>
        <v>0</v>
      </c>
      <c r="H71" s="29">
        <f>SUM('Дети 0-14 лет '!H71,'Подростки 15-17 лет'!H71)</f>
        <v>0</v>
      </c>
      <c r="I71" s="14">
        <f>IF(OR(H71="-",Население!C24="-"),"-",ROUND(H71*100000/Население!C24,1))</f>
        <v>0</v>
      </c>
      <c r="J71" s="29">
        <f t="shared" si="0"/>
        <v>0</v>
      </c>
      <c r="K71" s="14">
        <f>IF(OR(J71="-",Население!C24="-"),"-",ROUND(J71*100000/Население!C24,1))</f>
        <v>0</v>
      </c>
      <c r="L71" s="29">
        <f t="shared" si="1"/>
        <v>0</v>
      </c>
      <c r="M71" s="14">
        <f>IF(OR(L71="-",Население!C24="-"),"-",ROUND(L71*100000/Население!C24,1))</f>
        <v>0</v>
      </c>
    </row>
    <row r="72" spans="1:13" ht="12">
      <c r="A72" s="18" t="s">
        <v>25</v>
      </c>
      <c r="B72" s="29">
        <f>SUM('Дети 0-14 лет '!B72,'Подростки 15-17 лет'!B72)</f>
        <v>0</v>
      </c>
      <c r="C72" s="14">
        <f>IF(OR(B72="-",Население!C25="-"),"-",ROUND(B72*100000/Население!C25,1))</f>
        <v>0</v>
      </c>
      <c r="D72" s="29">
        <f>SUM('Дети 0-14 лет '!D72,'Подростки 15-17 лет'!D72)</f>
        <v>0</v>
      </c>
      <c r="E72" s="14">
        <f>IF(OR(D72="-",Население!C25="-"),"-",ROUND(D72*100000/Население!C25,1))</f>
        <v>0</v>
      </c>
      <c r="F72" s="29">
        <f>SUM('Дети 0-14 лет '!F72,'Подростки 15-17 лет'!F72)</f>
        <v>0</v>
      </c>
      <c r="G72" s="14">
        <f>IF(OR(F72="-",Население!C25="-"),"-",ROUND(F72*100000/Население!C25,1))</f>
        <v>0</v>
      </c>
      <c r="H72" s="29">
        <f>SUM('Дети 0-14 лет '!H72,'Подростки 15-17 лет'!H72)</f>
        <v>0</v>
      </c>
      <c r="I72" s="14">
        <f>IF(OR(H72="-",Население!C25="-"),"-",ROUND(H72*100000/Население!C25,1))</f>
        <v>0</v>
      </c>
      <c r="J72" s="29">
        <f t="shared" si="0"/>
        <v>0</v>
      </c>
      <c r="K72" s="14">
        <f>IF(OR(J72="-",Население!C25="-"),"-",ROUND(J72*100000/Население!C25,1))</f>
        <v>0</v>
      </c>
      <c r="L72" s="29">
        <f t="shared" si="1"/>
        <v>0</v>
      </c>
      <c r="M72" s="14">
        <f>IF(OR(L72="-",Население!C25="-"),"-",ROUND(L72*100000/Население!C25,1))</f>
        <v>0</v>
      </c>
    </row>
    <row r="73" spans="1:13" ht="12">
      <c r="A73" s="18" t="s">
        <v>26</v>
      </c>
      <c r="B73" s="29">
        <f>SUM('Дети 0-14 лет '!B73,'Подростки 15-17 лет'!B73)</f>
        <v>0</v>
      </c>
      <c r="C73" s="14">
        <f>IF(OR(B73="-",Население!C26="-"),"-",ROUND(B73*100000/Население!C26,1))</f>
        <v>0</v>
      </c>
      <c r="D73" s="29">
        <f>SUM('Дети 0-14 лет '!D73,'Подростки 15-17 лет'!D73)</f>
        <v>0</v>
      </c>
      <c r="E73" s="14">
        <f>IF(OR(D73="-",Население!C26="-"),"-",ROUND(D73*100000/Население!C26,1))</f>
        <v>0</v>
      </c>
      <c r="F73" s="29">
        <f>SUM('Дети 0-14 лет '!F73,'Подростки 15-17 лет'!F73)</f>
        <v>0</v>
      </c>
      <c r="G73" s="14">
        <f>IF(OR(F73="-",Население!C26="-"),"-",ROUND(F73*100000/Население!C26,1))</f>
        <v>0</v>
      </c>
      <c r="H73" s="29">
        <f>SUM('Дети 0-14 лет '!H73,'Подростки 15-17 лет'!H73)</f>
        <v>0</v>
      </c>
      <c r="I73" s="14">
        <f>IF(OR(H73="-",Население!C26="-"),"-",ROUND(H73*100000/Население!C26,1))</f>
        <v>0</v>
      </c>
      <c r="J73" s="29">
        <f t="shared" si="0"/>
        <v>0</v>
      </c>
      <c r="K73" s="14">
        <f>IF(OR(J73="-",Население!C26="-"),"-",ROUND(J73*100000/Население!C26,1))</f>
        <v>0</v>
      </c>
      <c r="L73" s="29">
        <f t="shared" si="1"/>
        <v>0</v>
      </c>
      <c r="M73" s="14">
        <f>IF(OR(L73="-",Население!C26="-"),"-",ROUND(L73*100000/Население!C26,1))</f>
        <v>0</v>
      </c>
    </row>
    <row r="74" spans="1:13" ht="12">
      <c r="A74" s="18" t="s">
        <v>27</v>
      </c>
      <c r="B74" s="29">
        <f>SUM('Дети 0-14 лет '!B74,'Подростки 15-17 лет'!B74)</f>
        <v>0</v>
      </c>
      <c r="C74" s="14">
        <f>IF(OR(B74="-",Население!C27="-"),"-",ROUND(B74*100000/Население!C27,1))</f>
        <v>0</v>
      </c>
      <c r="D74" s="29">
        <f>SUM('Дети 0-14 лет '!D74,'Подростки 15-17 лет'!D74)</f>
        <v>0</v>
      </c>
      <c r="E74" s="14">
        <f>IF(OR(D74="-",Население!C27="-"),"-",ROUND(D74*100000/Население!C27,1))</f>
        <v>0</v>
      </c>
      <c r="F74" s="29">
        <f>SUM('Дети 0-14 лет '!F74,'Подростки 15-17 лет'!F74)</f>
        <v>0</v>
      </c>
      <c r="G74" s="14">
        <f>IF(OR(F74="-",Население!C27="-"),"-",ROUND(F74*100000/Население!C27,1))</f>
        <v>0</v>
      </c>
      <c r="H74" s="29">
        <f>SUM('Дети 0-14 лет '!H74,'Подростки 15-17 лет'!H74)</f>
        <v>0</v>
      </c>
      <c r="I74" s="14">
        <f>IF(OR(H74="-",Население!C27="-"),"-",ROUND(H74*100000/Население!C27,1))</f>
        <v>0</v>
      </c>
      <c r="J74" s="29">
        <f t="shared" si="0"/>
        <v>0</v>
      </c>
      <c r="K74" s="14">
        <f>IF(OR(J74="-",Население!C27="-"),"-",ROUND(J74*100000/Население!C27,1))</f>
        <v>0</v>
      </c>
      <c r="L74" s="29">
        <f t="shared" si="1"/>
        <v>0</v>
      </c>
      <c r="M74" s="14">
        <f>IF(OR(L74="-",Население!C27="-"),"-",ROUND(L74*100000/Население!C27,1))</f>
        <v>0</v>
      </c>
    </row>
    <row r="75" spans="1:13" ht="12">
      <c r="A75" s="18" t="s">
        <v>44</v>
      </c>
      <c r="B75" s="29">
        <f>SUM('Дети 0-14 лет '!B75,'Подростки 15-17 лет'!B75)</f>
        <v>0</v>
      </c>
      <c r="C75" s="14">
        <f>IF(OR(B75="-",Население!C28="-"),"-",ROUND(B75*100000/Население!C28,1))</f>
        <v>0</v>
      </c>
      <c r="D75" s="29">
        <f>SUM('Дети 0-14 лет '!D75,'Подростки 15-17 лет'!D75)</f>
        <v>0</v>
      </c>
      <c r="E75" s="14">
        <f>IF(OR(D75="-",Население!C28="-"),"-",ROUND(D75*100000/Население!C28,1))</f>
        <v>0</v>
      </c>
      <c r="F75" s="29">
        <f>SUM('Дети 0-14 лет '!F75,'Подростки 15-17 лет'!F75)</f>
        <v>0</v>
      </c>
      <c r="G75" s="14">
        <f>IF(OR(F75="-",Население!C28="-"),"-",ROUND(F75*100000/Население!C28,1))</f>
        <v>0</v>
      </c>
      <c r="H75" s="29">
        <f>SUM('Дети 0-14 лет '!H75,'Подростки 15-17 лет'!H75)</f>
        <v>0</v>
      </c>
      <c r="I75" s="14">
        <f>IF(OR(H75="-",Население!C28="-"),"-",ROUND(H75*100000/Население!C28,1))</f>
        <v>0</v>
      </c>
      <c r="J75" s="29">
        <f t="shared" si="0"/>
        <v>0</v>
      </c>
      <c r="K75" s="14">
        <f>IF(OR(J75="-",Население!C28="-"),"-",ROUND(J75*100000/Население!C28,1))</f>
        <v>0</v>
      </c>
      <c r="L75" s="29">
        <f t="shared" si="1"/>
        <v>0</v>
      </c>
      <c r="M75" s="14">
        <f>IF(OR(L75="-",Население!C28="-"),"-",ROUND(L75*100000/Население!C28,1))</f>
        <v>0</v>
      </c>
    </row>
    <row r="76" spans="1:13" ht="12">
      <c r="A76" s="18" t="s">
        <v>28</v>
      </c>
      <c r="B76" s="29">
        <f>SUM('Дети 0-14 лет '!B76,'Подростки 15-17 лет'!B76)</f>
        <v>0</v>
      </c>
      <c r="C76" s="14">
        <f>IF(OR(B76="-",Население!C29="-"),"-",ROUND(B76*100000/Население!C29,1))</f>
        <v>0</v>
      </c>
      <c r="D76" s="29">
        <f>SUM('Дети 0-14 лет '!D76,'Подростки 15-17 лет'!D76)</f>
        <v>0</v>
      </c>
      <c r="E76" s="14">
        <f>IF(OR(D76="-",Население!C29="-"),"-",ROUND(D76*100000/Население!C29,1))</f>
        <v>0</v>
      </c>
      <c r="F76" s="29">
        <f>SUM('Дети 0-14 лет '!F76,'Подростки 15-17 лет'!F76)</f>
        <v>0</v>
      </c>
      <c r="G76" s="14">
        <f>IF(OR(F76="-",Население!C29="-"),"-",ROUND(F76*100000/Население!C29,1))</f>
        <v>0</v>
      </c>
      <c r="H76" s="29">
        <f>SUM('Дети 0-14 лет '!H76,'Подростки 15-17 лет'!H76)</f>
        <v>0</v>
      </c>
      <c r="I76" s="14">
        <f>IF(OR(H76="-",Население!C29="-"),"-",ROUND(H76*100000/Население!C29,1))</f>
        <v>0</v>
      </c>
      <c r="J76" s="29">
        <f t="shared" si="0"/>
        <v>0</v>
      </c>
      <c r="K76" s="14">
        <f>IF(OR(J76="-",Население!C29="-"),"-",ROUND(J76*100000/Население!C29,1))</f>
        <v>0</v>
      </c>
      <c r="L76" s="29">
        <f t="shared" si="1"/>
        <v>0</v>
      </c>
      <c r="M76" s="14">
        <f>IF(OR(L76="-",Население!C29="-"),"-",ROUND(L76*100000/Население!C29,1))</f>
        <v>0</v>
      </c>
    </row>
    <row r="77" spans="1:13" ht="12">
      <c r="A77" s="18" t="s">
        <v>29</v>
      </c>
      <c r="B77" s="29">
        <f>SUM('Дети 0-14 лет '!B77,'Подростки 15-17 лет'!B77)</f>
        <v>0</v>
      </c>
      <c r="C77" s="14">
        <f>IF(OR(B77="-",Население!C30="-"),"-",ROUND(B77*100000/Население!C30,1))</f>
        <v>0</v>
      </c>
      <c r="D77" s="29">
        <f>SUM('Дети 0-14 лет '!D77,'Подростки 15-17 лет'!D77)</f>
        <v>0</v>
      </c>
      <c r="E77" s="14">
        <f>IF(OR(D77="-",Население!C30="-"),"-",ROUND(D77*100000/Население!C30,1))</f>
        <v>0</v>
      </c>
      <c r="F77" s="29">
        <f>SUM('Дети 0-14 лет '!F77,'Подростки 15-17 лет'!F77)</f>
        <v>0</v>
      </c>
      <c r="G77" s="14">
        <f>IF(OR(F77="-",Население!C30="-"),"-",ROUND(F77*100000/Население!C30,1))</f>
        <v>0</v>
      </c>
      <c r="H77" s="29">
        <f>SUM('Дети 0-14 лет '!H77,'Подростки 15-17 лет'!H77)</f>
        <v>0</v>
      </c>
      <c r="I77" s="14">
        <f>IF(OR(H77="-",Население!C30="-"),"-",ROUND(H77*100000/Население!C30,1))</f>
        <v>0</v>
      </c>
      <c r="J77" s="29">
        <f t="shared" si="0"/>
        <v>0</v>
      </c>
      <c r="K77" s="14">
        <f>IF(OR(J77="-",Население!C30="-"),"-",ROUND(J77*100000/Население!C30,1))</f>
        <v>0</v>
      </c>
      <c r="L77" s="29">
        <f t="shared" si="1"/>
        <v>0</v>
      </c>
      <c r="M77" s="14">
        <f>IF(OR(L77="-",Население!C30="-"),"-",ROUND(L77*100000/Население!C30,1))</f>
        <v>0</v>
      </c>
    </row>
    <row r="78" spans="1:13" ht="12">
      <c r="A78" s="18" t="s">
        <v>77</v>
      </c>
      <c r="B78" s="29">
        <f>SUM('Дети 0-14 лет '!B78,'Подростки 15-17 лет'!B78)</f>
        <v>0</v>
      </c>
      <c r="C78" s="14">
        <f>IF(OR(B78="-",Население!C36="-"),"-",ROUND(B78*100000/Население!C36,1))</f>
        <v>0</v>
      </c>
      <c r="D78" s="29">
        <f>SUM('Дети 0-14 лет '!D78,'Подростки 15-17 лет'!D78)</f>
        <v>0</v>
      </c>
      <c r="E78" s="14">
        <f>IF(OR(D78="-",Население!C36="-"),"-",ROUND(D78*100000/Население!C36,1))</f>
        <v>0</v>
      </c>
      <c r="F78" s="29">
        <f>SUM('Дети 0-14 лет '!F78,'Подростки 15-17 лет'!F78)</f>
        <v>0</v>
      </c>
      <c r="G78" s="14">
        <f>IF(OR(F78="-",Население!C36="-"),"-",ROUND(F78*100000/Население!C36,1))</f>
        <v>0</v>
      </c>
      <c r="H78" s="29">
        <f>SUM('Дети 0-14 лет '!H78,'Подростки 15-17 лет'!H78)</f>
        <v>0</v>
      </c>
      <c r="I78" s="14">
        <f>IF(OR(H78="-",Население!C36="-"),"-",ROUND(H78*100000/Население!C36,1))</f>
        <v>0</v>
      </c>
      <c r="J78" s="29">
        <f t="shared" si="0"/>
        <v>0</v>
      </c>
      <c r="K78" s="14">
        <f>IF(OR(J78="-",Население!C36="-"),"-",ROUND(J78*100000/Население!C36,1))</f>
        <v>0</v>
      </c>
      <c r="L78" s="29">
        <f t="shared" si="1"/>
        <v>0</v>
      </c>
      <c r="M78" s="14">
        <f>IF(OR(L78="-",Население!C36="-"),"-",ROUND(L78*100000/Население!C36,1))</f>
        <v>0</v>
      </c>
    </row>
    <row r="79" spans="1:13" ht="12">
      <c r="A79" s="18" t="s">
        <v>30</v>
      </c>
      <c r="B79" s="29">
        <f>SUM('Дети 0-14 лет '!B79,'Подростки 15-17 лет'!B79)</f>
        <v>0</v>
      </c>
      <c r="C79" s="14">
        <f>IF(OR(B79="-",Население!C31="-"),"-",ROUND(B79*100000/Население!C31,1))</f>
        <v>0</v>
      </c>
      <c r="D79" s="29">
        <f>SUM('Дети 0-14 лет '!D79,'Подростки 15-17 лет'!D79)</f>
        <v>0</v>
      </c>
      <c r="E79" s="14">
        <f>IF(OR(D79="-",Население!C31="-"),"-",ROUND(D79*100000/Население!C31,1))</f>
        <v>0</v>
      </c>
      <c r="F79" s="29">
        <f>SUM('Дети 0-14 лет '!F79,'Подростки 15-17 лет'!F79)</f>
        <v>0</v>
      </c>
      <c r="G79" s="14">
        <f>IF(OR(F79="-",Население!C31="-"),"-",ROUND(F79*100000/Население!C31,1))</f>
        <v>0</v>
      </c>
      <c r="H79" s="29">
        <f>SUM('Дети 0-14 лет '!H79,'Подростки 15-17 лет'!H79)</f>
        <v>0</v>
      </c>
      <c r="I79" s="14">
        <f>IF(OR(H79="-",Население!C31="-"),"-",ROUND(H79*100000/Население!C31,1))</f>
        <v>0</v>
      </c>
      <c r="J79" s="29">
        <f t="shared" si="0"/>
        <v>0</v>
      </c>
      <c r="K79" s="14">
        <f>IF(OR(J79="-",Население!C31="-"),"-",ROUND(J79*100000/Население!C31,1))</f>
        <v>0</v>
      </c>
      <c r="L79" s="29">
        <f t="shared" si="1"/>
        <v>0</v>
      </c>
      <c r="M79" s="14">
        <f>IF(OR(L79="-",Население!C31="-"),"-",ROUND(L79*100000/Население!C31,1))</f>
        <v>0</v>
      </c>
    </row>
    <row r="80" spans="1:13" ht="12">
      <c r="A80" s="18" t="s">
        <v>31</v>
      </c>
      <c r="B80" s="29">
        <f>SUM('Дети 0-14 лет '!B80,'Подростки 15-17 лет'!B80)</f>
        <v>0</v>
      </c>
      <c r="C80" s="14">
        <f>IF(OR(B80="-",Население!C32="-"),"-",ROUND(B80*100000/Население!C32,1))</f>
        <v>0</v>
      </c>
      <c r="D80" s="29">
        <f>SUM('Дети 0-14 лет '!D80,'Подростки 15-17 лет'!D80)</f>
        <v>0</v>
      </c>
      <c r="E80" s="14">
        <f>IF(OR(D80="-",Население!C32="-"),"-",ROUND(D80*100000/Население!C32,1))</f>
        <v>0</v>
      </c>
      <c r="F80" s="29">
        <f>SUM('Дети 0-14 лет '!F80,'Подростки 15-17 лет'!F80)</f>
        <v>0</v>
      </c>
      <c r="G80" s="14">
        <f>IF(OR(F80="-",Население!C32="-"),"-",ROUND(F80*100000/Население!C32,1))</f>
        <v>0</v>
      </c>
      <c r="H80" s="29">
        <f>SUM('Дети 0-14 лет '!H80,'Подростки 15-17 лет'!H80)</f>
        <v>0</v>
      </c>
      <c r="I80" s="14">
        <f>IF(OR(H80="-",Население!C32="-"),"-",ROUND(H80*100000/Население!C32,1))</f>
        <v>0</v>
      </c>
      <c r="J80" s="29">
        <f t="shared" si="0"/>
        <v>0</v>
      </c>
      <c r="K80" s="14">
        <f>IF(OR(J80="-",Население!C32="-"),"-",ROUND(J80*100000/Население!C32,1))</f>
        <v>0</v>
      </c>
      <c r="L80" s="29">
        <f t="shared" si="1"/>
        <v>0</v>
      </c>
      <c r="M80" s="14">
        <f>IF(OR(L80="-",Население!C32="-"),"-",ROUND(L80*100000/Население!C32,1))</f>
        <v>0</v>
      </c>
    </row>
    <row r="81" spans="1:13" ht="12">
      <c r="A81" s="18" t="s">
        <v>32</v>
      </c>
      <c r="B81" s="29">
        <f>SUM('Дети 0-14 лет '!B81,'Подростки 15-17 лет'!B81)</f>
        <v>0</v>
      </c>
      <c r="C81" s="14">
        <f>IF(OR(B81="-",Население!C33="-"),"-",ROUND(B81*100000/Население!C33,1))</f>
        <v>0</v>
      </c>
      <c r="D81" s="29">
        <f>SUM('Дети 0-14 лет '!D81,'Подростки 15-17 лет'!D81)</f>
        <v>0</v>
      </c>
      <c r="E81" s="14">
        <f>IF(OR(D81="-",Население!C33="-"),"-",ROUND(D81*100000/Население!C33,1))</f>
        <v>0</v>
      </c>
      <c r="F81" s="29">
        <f>SUM('Дети 0-14 лет '!F81,'Подростки 15-17 лет'!F81)</f>
        <v>0</v>
      </c>
      <c r="G81" s="14">
        <f>IF(OR(F81="-",Население!C33="-"),"-",ROUND(F81*100000/Население!C33,1))</f>
        <v>0</v>
      </c>
      <c r="H81" s="29">
        <f>SUM('Дети 0-14 лет '!H81,'Подростки 15-17 лет'!H81)</f>
        <v>0</v>
      </c>
      <c r="I81" s="14">
        <f>IF(OR(H81="-",Население!C33="-"),"-",ROUND(H81*100000/Население!C33,1))</f>
        <v>0</v>
      </c>
      <c r="J81" s="29">
        <f t="shared" si="0"/>
        <v>0</v>
      </c>
      <c r="K81" s="14">
        <f>IF(OR(J81="-",Население!C33="-"),"-",ROUND(J81*100000/Население!C33,1))</f>
        <v>0</v>
      </c>
      <c r="L81" s="29">
        <f t="shared" si="1"/>
        <v>0</v>
      </c>
      <c r="M81" s="14">
        <f>IF(OR(L81="-",Население!C33="-"),"-",ROUND(L81*100000/Население!C33,1))</f>
        <v>0</v>
      </c>
    </row>
    <row r="82" spans="1:13" ht="12">
      <c r="A82" s="18" t="s">
        <v>45</v>
      </c>
      <c r="B82" s="24"/>
      <c r="C82" s="14" t="e">
        <f>IF(OR(B82="-",Население!C34="-"),"-",ROUND(B82*100000/Население!C34,1))</f>
        <v>#DIV/0!</v>
      </c>
      <c r="D82" s="24"/>
      <c r="E82" s="14" t="e">
        <f>IF(OR(D82="-",Население!C34="-"),"-",ROUND(D82*100000/Население!C34,1))</f>
        <v>#DIV/0!</v>
      </c>
      <c r="F82" s="24"/>
      <c r="G82" s="14" t="e">
        <f>IF(OR(F82="-",Население!C34="-"),"-",ROUND(F82*100000/Население!C34,1))</f>
        <v>#DIV/0!</v>
      </c>
      <c r="H82" s="29"/>
      <c r="I82" s="14" t="e">
        <f>IF(OR(H82="-",Население!C34="-"),"-",ROUND(H82*100000/Население!C34,1))</f>
        <v>#DIV/0!</v>
      </c>
      <c r="J82" s="29">
        <v>0</v>
      </c>
      <c r="K82" s="14" t="e">
        <f>IF(OR(J82="-",Население!C34="-"),"-",ROUND(J82*100000/Население!C34,1))</f>
        <v>#DIV/0!</v>
      </c>
      <c r="L82" s="24"/>
      <c r="M82" s="14" t="e">
        <f>IF(OR(L82="-",Население!C34="-"),"-",ROUND(L82*100000/Население!C34,1))</f>
        <v>#DIV/0!</v>
      </c>
    </row>
    <row r="83" spans="1:13" ht="12">
      <c r="A83" s="18" t="s">
        <v>43</v>
      </c>
      <c r="B83" s="24"/>
      <c r="C83" s="14" t="e">
        <f>IF(OR(B83="-",Население!C35="-"),"-",ROUND(B83*100000/Население!C35,1))</f>
        <v>#DIV/0!</v>
      </c>
      <c r="D83" s="24"/>
      <c r="E83" s="14" t="e">
        <f>IF(OR(D83="-",Население!C35="-"),"-",ROUND(D83*100000/Население!C35,1))</f>
        <v>#DIV/0!</v>
      </c>
      <c r="F83" s="24"/>
      <c r="G83" s="14" t="e">
        <f>IF(OR(F83="-",Население!C35="-"),"-",ROUND(F83*100000/Население!C35,1))</f>
        <v>#DIV/0!</v>
      </c>
      <c r="H83" s="24"/>
      <c r="I83" s="14" t="e">
        <f>IF(OR(H83="-",Население!C35="-"),"-",ROUND(H83*100000/Население!C35,1))</f>
        <v>#DIV/0!</v>
      </c>
      <c r="J83" s="29">
        <v>0</v>
      </c>
      <c r="K83" s="14" t="e">
        <f>IF(OR(J83="-",Население!C35="-"),"-",ROUND(J83*100000/Население!C35,1))</f>
        <v>#DIV/0!</v>
      </c>
      <c r="L83" s="24"/>
      <c r="M83" s="14" t="e">
        <f>IF(OR(L83="-",Население!C35="-"),"-",ROUND(L83*100000/Население!C35,1))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IF(OR(B84="-",Население!C37="-"),"-",ROUND(B84*100000/Население!C37,1))</f>
        <v>-</v>
      </c>
      <c r="D84" s="13" t="str">
        <f>IF(SUM(D49:D83)&lt;&gt;0,SUM(D49:D83),"-")</f>
        <v>-</v>
      </c>
      <c r="E84" s="13" t="str">
        <f>IF(OR(D84="-",Население!C37="-"),"-",ROUND(D84*100000/Население!C37,1))</f>
        <v>-</v>
      </c>
      <c r="F84" s="13" t="str">
        <f>IF(SUM(F49:F83)&lt;&gt;0,SUM(F49:F83),"-")</f>
        <v>-</v>
      </c>
      <c r="G84" s="13" t="str">
        <f>IF(OR(F84="-",Население!C37="-"),"-",ROUND(F84*100000/Население!C37,1))</f>
        <v>-</v>
      </c>
      <c r="H84" s="13" t="str">
        <f>IF(SUM(H49:H83)&lt;&gt;0,SUM(H49:H83),"-")</f>
        <v>-</v>
      </c>
      <c r="I84" s="13" t="str">
        <f>IF(OR(H84="-",Население!C37="-"),"-",ROUND(H84*100000/Население!C37,1))</f>
        <v>-</v>
      </c>
      <c r="J84" s="13" t="str">
        <f>IF(SUM(J49:J83)&lt;&gt;0,SUM(J49:J83),"-")</f>
        <v>-</v>
      </c>
      <c r="K84" s="13" t="str">
        <f>IF(OR(J84="-",Население!C37="-"),"-",ROUND(J84*100000/Население!C37,1))</f>
        <v>-</v>
      </c>
      <c r="L84" s="13" t="str">
        <f>IF(SUM(L49:L83)&lt;&gt;0,SUM(L49:L83),"-")</f>
        <v>-</v>
      </c>
      <c r="M84" s="13" t="str">
        <f>IF(OR(L84="-",Население!C37="-"),"-",ROUND(L84*100000/Население!C37,1))</f>
        <v>-</v>
      </c>
    </row>
    <row r="85" spans="1:13" ht="12">
      <c r="A85" s="13" t="s">
        <v>58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91" spans="1:13" ht="12" customHeight="1">
      <c r="A91" s="51" t="s">
        <v>46</v>
      </c>
      <c r="B91" s="51" t="s">
        <v>51</v>
      </c>
      <c r="C91" s="51"/>
      <c r="D91" s="51"/>
      <c r="E91" s="51"/>
      <c r="F91" s="55" t="s">
        <v>61</v>
      </c>
      <c r="G91" s="55"/>
      <c r="H91" s="55"/>
      <c r="I91" s="55"/>
      <c r="J91" s="51" t="s">
        <v>53</v>
      </c>
      <c r="K91" s="51"/>
      <c r="L91" s="51"/>
      <c r="M91" s="51"/>
    </row>
    <row r="92" spans="1:13" ht="12">
      <c r="A92" s="51"/>
      <c r="B92" s="51"/>
      <c r="C92" s="51"/>
      <c r="D92" s="51"/>
      <c r="E92" s="51"/>
      <c r="F92" s="56" t="s">
        <v>62</v>
      </c>
      <c r="G92" s="56"/>
      <c r="H92" s="56"/>
      <c r="I92" s="56"/>
      <c r="J92" s="51"/>
      <c r="K92" s="51"/>
      <c r="L92" s="51"/>
      <c r="M92" s="51"/>
    </row>
    <row r="93" spans="1:13" ht="12">
      <c r="A93" s="51"/>
      <c r="B93" s="13" t="s">
        <v>38</v>
      </c>
      <c r="C93" s="13" t="s">
        <v>39</v>
      </c>
      <c r="D93" s="13" t="s">
        <v>40</v>
      </c>
      <c r="E93" s="13" t="s">
        <v>41</v>
      </c>
      <c r="F93" s="13" t="s">
        <v>38</v>
      </c>
      <c r="G93" s="13" t="s">
        <v>39</v>
      </c>
      <c r="H93" s="13" t="s">
        <v>40</v>
      </c>
      <c r="I93" s="13" t="s">
        <v>41</v>
      </c>
      <c r="J93" s="13" t="s">
        <v>38</v>
      </c>
      <c r="K93" s="13" t="s">
        <v>39</v>
      </c>
      <c r="L93" s="13" t="s">
        <v>40</v>
      </c>
      <c r="M93" s="13" t="s">
        <v>41</v>
      </c>
    </row>
    <row r="94" spans="1:13" ht="12">
      <c r="A94" s="20" t="s">
        <v>2</v>
      </c>
      <c r="B94" s="29">
        <f>SUM('Дети 0-14 лет '!B93,'Подростки 15-17 лет'!B93)</f>
        <v>0</v>
      </c>
      <c r="C94" s="14">
        <f>IF(OR(B94="-",Население!C2="-"),"-",ROUND(B94*100000/Население!C2,1))</f>
        <v>0</v>
      </c>
      <c r="D94" s="29">
        <f>SUM('Дети 0-14 лет '!D93,'Подростки 15-17 лет'!D93)</f>
        <v>0</v>
      </c>
      <c r="E94" s="14">
        <f>IF(OR(D94="-",Население!C2="-"),"-",ROUND(D94*100000/Население!C2,1))</f>
        <v>0</v>
      </c>
      <c r="F94" s="29">
        <f>SUM('Дети 0-14 лет '!F93,'Подростки 15-17 лет'!F93)</f>
        <v>0</v>
      </c>
      <c r="G94" s="14">
        <f>IF(OR(F94="-",Население!C2="-"),"-",ROUND(F94*100000/Население!C2,1))</f>
        <v>0</v>
      </c>
      <c r="H94" s="29">
        <f>SUM('Дети 0-14 лет '!H93,'Подростки 15-17 лет'!H93)</f>
        <v>0</v>
      </c>
      <c r="I94" s="14">
        <f>IF(OR(H94="-",Население!C2="-"),"-",ROUND(H94*100000/Население!C2,1))</f>
        <v>0</v>
      </c>
      <c r="J94" s="29">
        <f>SUM('Дети 0-14 лет '!J93,'Подростки 15-17 лет'!J93)</f>
        <v>0</v>
      </c>
      <c r="K94" s="14">
        <f>IF(OR(J94="-",Население!C2="-"),"-",ROUND(J94*100000/Население!C2,1))</f>
        <v>0</v>
      </c>
      <c r="L94" s="29">
        <f>SUM('Дети 0-14 лет '!L93,'Подростки 15-17 лет'!L93)</f>
        <v>0</v>
      </c>
      <c r="M94" s="14">
        <f>IF(OR(L94="-",Население!C2="-"),"-",ROUND(L94*100000/Население!C2,1))</f>
        <v>0</v>
      </c>
    </row>
    <row r="95" spans="1:13" ht="12">
      <c r="A95" s="20" t="s">
        <v>3</v>
      </c>
      <c r="B95" s="29">
        <f>SUM('Дети 0-14 лет '!B94,'Подростки 15-17 лет'!B94)</f>
        <v>0</v>
      </c>
      <c r="C95" s="14">
        <f>IF(OR(B95="-",Население!C3="-"),"-",ROUND(B95*100000/Население!C3,1))</f>
        <v>0</v>
      </c>
      <c r="D95" s="29">
        <f>SUM('Дети 0-14 лет '!D94,'Подростки 15-17 лет'!D94)</f>
        <v>0</v>
      </c>
      <c r="E95" s="14">
        <f>IF(OR(D95="-",Население!C3="-"),"-",ROUND(D95*100000/Население!C3,1))</f>
        <v>0</v>
      </c>
      <c r="F95" s="29">
        <f>SUM('Дети 0-14 лет '!F94,'Подростки 15-17 лет'!F94)</f>
        <v>0</v>
      </c>
      <c r="G95" s="14">
        <f>IF(OR(F95="-",Население!C3="-"),"-",ROUND(F95*100000/Население!C3,1))</f>
        <v>0</v>
      </c>
      <c r="H95" s="29">
        <f>SUM('Дети 0-14 лет '!H94,'Подростки 15-17 лет'!H94)</f>
        <v>0</v>
      </c>
      <c r="I95" s="14">
        <f>IF(OR(H95="-",Население!C3="-"),"-",ROUND(H95*100000/Население!C3,1))</f>
        <v>0</v>
      </c>
      <c r="J95" s="29">
        <f>SUM('Дети 0-14 лет '!J94,'Подростки 15-17 лет'!J94)</f>
        <v>0</v>
      </c>
      <c r="K95" s="14">
        <f>IF(OR(J95="-",Население!C3="-"),"-",ROUND(J95*100000/Население!C3,1))</f>
        <v>0</v>
      </c>
      <c r="L95" s="29">
        <f>SUM('Дети 0-14 лет '!L94,'Подростки 15-17 лет'!L94)</f>
        <v>0</v>
      </c>
      <c r="M95" s="14">
        <f>IF(OR(L95="-",Население!C3="-"),"-",ROUND(L95*100000/Население!C3,1))</f>
        <v>0</v>
      </c>
    </row>
    <row r="96" spans="1:13" ht="12">
      <c r="A96" s="20" t="s">
        <v>4</v>
      </c>
      <c r="B96" s="29">
        <f>SUM('Дети 0-14 лет '!B95,'Подростки 15-17 лет'!B95)</f>
        <v>0</v>
      </c>
      <c r="C96" s="14">
        <f>IF(OR(B96="-",Население!C4="-"),"-",ROUND(B96*100000/Население!C4,1))</f>
        <v>0</v>
      </c>
      <c r="D96" s="29">
        <f>SUM('Дети 0-14 лет '!D95,'Подростки 15-17 лет'!D95)</f>
        <v>0</v>
      </c>
      <c r="E96" s="14">
        <f>IF(OR(D96="-",Население!C4="-"),"-",ROUND(D96*100000/Население!C4,1))</f>
        <v>0</v>
      </c>
      <c r="F96" s="29">
        <f>SUM('Дети 0-14 лет '!F95,'Подростки 15-17 лет'!F95)</f>
        <v>0</v>
      </c>
      <c r="G96" s="14">
        <f>IF(OR(F96="-",Население!C4="-"),"-",ROUND(F96*100000/Население!C4,1))</f>
        <v>0</v>
      </c>
      <c r="H96" s="29">
        <f>SUM('Дети 0-14 лет '!H95,'Подростки 15-17 лет'!H95)</f>
        <v>0</v>
      </c>
      <c r="I96" s="14">
        <f>IF(OR(H96="-",Население!C4="-"),"-",ROUND(H96*100000/Население!C4,1))</f>
        <v>0</v>
      </c>
      <c r="J96" s="29">
        <f>SUM('Дети 0-14 лет '!J95,'Подростки 15-17 лет'!J95)</f>
        <v>0</v>
      </c>
      <c r="K96" s="14">
        <f>IF(OR(J96="-",Население!C4="-"),"-",ROUND(J96*100000/Население!C4,1))</f>
        <v>0</v>
      </c>
      <c r="L96" s="29">
        <f>SUM('Дети 0-14 лет '!L95,'Подростки 15-17 лет'!L95)</f>
        <v>0</v>
      </c>
      <c r="M96" s="14">
        <f>IF(OR(L96="-",Население!C4="-"),"-",ROUND(L96*100000/Население!C4,1))</f>
        <v>0</v>
      </c>
    </row>
    <row r="97" spans="1:13" ht="12">
      <c r="A97" s="20" t="s">
        <v>5</v>
      </c>
      <c r="B97" s="29">
        <f>SUM('Дети 0-14 лет '!B96,'Подростки 15-17 лет'!B96)</f>
        <v>0</v>
      </c>
      <c r="C97" s="14">
        <f>IF(OR(B97="-",Население!C5="-"),"-",ROUND(B97*100000/Население!C5,1))</f>
        <v>0</v>
      </c>
      <c r="D97" s="29">
        <f>SUM('Дети 0-14 лет '!D96,'Подростки 15-17 лет'!D96)</f>
        <v>0</v>
      </c>
      <c r="E97" s="14">
        <f>IF(OR(D97="-",Население!C5="-"),"-",ROUND(D97*100000/Население!C5,1))</f>
        <v>0</v>
      </c>
      <c r="F97" s="29">
        <f>SUM('Дети 0-14 лет '!F96,'Подростки 15-17 лет'!F96)</f>
        <v>0</v>
      </c>
      <c r="G97" s="14">
        <f>IF(OR(F97="-",Население!C5="-"),"-",ROUND(F97*100000/Население!C5,1))</f>
        <v>0</v>
      </c>
      <c r="H97" s="29">
        <f>SUM('Дети 0-14 лет '!H96,'Подростки 15-17 лет'!H96)</f>
        <v>0</v>
      </c>
      <c r="I97" s="14">
        <f>IF(OR(H97="-",Население!C5="-"),"-",ROUND(H97*100000/Население!C5,1))</f>
        <v>0</v>
      </c>
      <c r="J97" s="29">
        <f>SUM('Дети 0-14 лет '!J96,'Подростки 15-17 лет'!J96)</f>
        <v>0</v>
      </c>
      <c r="K97" s="14">
        <f>IF(OR(J97="-",Население!C5="-"),"-",ROUND(J97*100000/Население!C5,1))</f>
        <v>0</v>
      </c>
      <c r="L97" s="29">
        <f>SUM('Дети 0-14 лет '!L96,'Подростки 15-17 лет'!L96)</f>
        <v>0</v>
      </c>
      <c r="M97" s="14">
        <f>IF(OR(L97="-",Население!C5="-"),"-",ROUND(L97*100000/Население!C5,1))</f>
        <v>0</v>
      </c>
    </row>
    <row r="98" spans="1:13" ht="12">
      <c r="A98" s="20" t="s">
        <v>6</v>
      </c>
      <c r="B98" s="29">
        <f>SUM('Дети 0-14 лет '!B97,'Подростки 15-17 лет'!B97)</f>
        <v>0</v>
      </c>
      <c r="C98" s="14">
        <f>IF(OR(B98="-",Население!C6="-"),"-",ROUND(B98*100000/Население!C6,1))</f>
        <v>0</v>
      </c>
      <c r="D98" s="29">
        <f>SUM('Дети 0-14 лет '!D97,'Подростки 15-17 лет'!D97)</f>
        <v>0</v>
      </c>
      <c r="E98" s="14">
        <f>IF(OR(D98="-",Население!C6="-"),"-",ROUND(D98*100000/Население!C6,1))</f>
        <v>0</v>
      </c>
      <c r="F98" s="29">
        <f>SUM('Дети 0-14 лет '!F97,'Подростки 15-17 лет'!F97)</f>
        <v>0</v>
      </c>
      <c r="G98" s="14">
        <f>IF(OR(F98="-",Население!C6="-"),"-",ROUND(F98*100000/Население!C6,1))</f>
        <v>0</v>
      </c>
      <c r="H98" s="29">
        <f>SUM('Дети 0-14 лет '!H97,'Подростки 15-17 лет'!H97)</f>
        <v>0</v>
      </c>
      <c r="I98" s="14">
        <f>IF(OR(H98="-",Население!C6="-"),"-",ROUND(H98*100000/Население!C6,1))</f>
        <v>0</v>
      </c>
      <c r="J98" s="29">
        <f>SUM('Дети 0-14 лет '!J97,'Подростки 15-17 лет'!J97)</f>
        <v>0</v>
      </c>
      <c r="K98" s="14">
        <f>IF(OR(J98="-",Население!C6="-"),"-",ROUND(J98*100000/Население!C6,1))</f>
        <v>0</v>
      </c>
      <c r="L98" s="29">
        <f>SUM('Дети 0-14 лет '!L97,'Подростки 15-17 лет'!L97)</f>
        <v>0</v>
      </c>
      <c r="M98" s="14">
        <f>IF(OR(L98="-",Население!C6="-"),"-",ROUND(L98*100000/Население!C6,1))</f>
        <v>0</v>
      </c>
    </row>
    <row r="99" spans="1:13" ht="12">
      <c r="A99" s="20" t="s">
        <v>7</v>
      </c>
      <c r="B99" s="29">
        <f>SUM('Дети 0-14 лет '!B98,'Подростки 15-17 лет'!B98)</f>
        <v>0</v>
      </c>
      <c r="C99" s="14">
        <f>IF(OR(B99="-",Население!C7="-"),"-",ROUND(B99*100000/Население!C7,1))</f>
        <v>0</v>
      </c>
      <c r="D99" s="29">
        <f>SUM('Дети 0-14 лет '!D98,'Подростки 15-17 лет'!D98)</f>
        <v>0</v>
      </c>
      <c r="E99" s="14">
        <f>IF(OR(D99="-",Население!C7="-"),"-",ROUND(D99*100000/Население!C7,1))</f>
        <v>0</v>
      </c>
      <c r="F99" s="29">
        <f>SUM('Дети 0-14 лет '!F98,'Подростки 15-17 лет'!F98)</f>
        <v>0</v>
      </c>
      <c r="G99" s="14">
        <f>IF(OR(F99="-",Население!C7="-"),"-",ROUND(F99*100000/Население!C7,1))</f>
        <v>0</v>
      </c>
      <c r="H99" s="29">
        <f>SUM('Дети 0-14 лет '!H98,'Подростки 15-17 лет'!H98)</f>
        <v>0</v>
      </c>
      <c r="I99" s="14">
        <f>IF(OR(H99="-",Население!C7="-"),"-",ROUND(H99*100000/Население!C7,1))</f>
        <v>0</v>
      </c>
      <c r="J99" s="29">
        <f>SUM('Дети 0-14 лет '!J98,'Подростки 15-17 лет'!J98)</f>
        <v>0</v>
      </c>
      <c r="K99" s="14">
        <f>IF(OR(J99="-",Население!C7="-"),"-",ROUND(J99*100000/Население!C7,1))</f>
        <v>0</v>
      </c>
      <c r="L99" s="29">
        <f>SUM('Дети 0-14 лет '!L98,'Подростки 15-17 лет'!L98)</f>
        <v>0</v>
      </c>
      <c r="M99" s="14">
        <f>IF(OR(L99="-",Население!C7="-"),"-",ROUND(L99*100000/Население!C7,1))</f>
        <v>0</v>
      </c>
    </row>
    <row r="100" spans="1:13" ht="12">
      <c r="A100" s="20" t="s">
        <v>8</v>
      </c>
      <c r="B100" s="29">
        <f>SUM('Дети 0-14 лет '!B99,'Подростки 15-17 лет'!B99)</f>
        <v>0</v>
      </c>
      <c r="C100" s="14">
        <f>IF(OR(B100="-",Население!C8="-"),"-",ROUND(B100*100000/Население!C8,1))</f>
        <v>0</v>
      </c>
      <c r="D100" s="29">
        <f>SUM('Дети 0-14 лет '!D99,'Подростки 15-17 лет'!D99)</f>
        <v>0</v>
      </c>
      <c r="E100" s="14">
        <f>IF(OR(D100="-",Население!C8="-"),"-",ROUND(D100*100000/Население!C8,1))</f>
        <v>0</v>
      </c>
      <c r="F100" s="29">
        <f>SUM('Дети 0-14 лет '!F99,'Подростки 15-17 лет'!F99)</f>
        <v>0</v>
      </c>
      <c r="G100" s="14">
        <f>IF(OR(F100="-",Население!C8="-"),"-",ROUND(F100*100000/Население!C8,1))</f>
        <v>0</v>
      </c>
      <c r="H100" s="29">
        <f>SUM('Дети 0-14 лет '!H99,'Подростки 15-17 лет'!H99)</f>
        <v>0</v>
      </c>
      <c r="I100" s="14">
        <f>IF(OR(H100="-",Население!C8="-"),"-",ROUND(H100*100000/Население!C8,1))</f>
        <v>0</v>
      </c>
      <c r="J100" s="29">
        <f>SUM('Дети 0-14 лет '!J99,'Подростки 15-17 лет'!J99)</f>
        <v>0</v>
      </c>
      <c r="K100" s="14">
        <f>IF(OR(J100="-",Население!C8="-"),"-",ROUND(J100*100000/Население!C8,1))</f>
        <v>0</v>
      </c>
      <c r="L100" s="29">
        <f>SUM('Дети 0-14 лет '!L99,'Подростки 15-17 лет'!L99)</f>
        <v>0</v>
      </c>
      <c r="M100" s="14">
        <f>IF(OR(L100="-",Население!C8="-"),"-",ROUND(L100*100000/Население!C8,1))</f>
        <v>0</v>
      </c>
    </row>
    <row r="101" spans="1:13" ht="12">
      <c r="A101" s="20" t="s">
        <v>9</v>
      </c>
      <c r="B101" s="29">
        <f>SUM('Дети 0-14 лет '!B100,'Подростки 15-17 лет'!B100)</f>
        <v>0</v>
      </c>
      <c r="C101" s="14">
        <f>IF(OR(B101="-",Население!C9="-"),"-",ROUND(B101*100000/Население!C9,1))</f>
        <v>0</v>
      </c>
      <c r="D101" s="29">
        <f>SUM('Дети 0-14 лет '!D100,'Подростки 15-17 лет'!D100)</f>
        <v>0</v>
      </c>
      <c r="E101" s="14">
        <f>IF(OR(D101="-",Население!C9="-"),"-",ROUND(D101*100000/Население!C9,1))</f>
        <v>0</v>
      </c>
      <c r="F101" s="29">
        <f>SUM('Дети 0-14 лет '!F100,'Подростки 15-17 лет'!F100)</f>
        <v>0</v>
      </c>
      <c r="G101" s="14">
        <f>IF(OR(F101="-",Население!C9="-"),"-",ROUND(F101*100000/Население!C9,1))</f>
        <v>0</v>
      </c>
      <c r="H101" s="29">
        <f>SUM('Дети 0-14 лет '!H100,'Подростки 15-17 лет'!H100)</f>
        <v>0</v>
      </c>
      <c r="I101" s="14">
        <f>IF(OR(H101="-",Население!C9="-"),"-",ROUND(H101*100000/Население!C9,1))</f>
        <v>0</v>
      </c>
      <c r="J101" s="29">
        <f>SUM('Дети 0-14 лет '!J100,'Подростки 15-17 лет'!J100)</f>
        <v>0</v>
      </c>
      <c r="K101" s="14">
        <f>IF(OR(J101="-",Население!C9="-"),"-",ROUND(J101*100000/Население!C9,1))</f>
        <v>0</v>
      </c>
      <c r="L101" s="29">
        <f>SUM('Дети 0-14 лет '!L100,'Подростки 15-17 лет'!L100)</f>
        <v>0</v>
      </c>
      <c r="M101" s="14">
        <f>IF(OR(L101="-",Население!C9="-"),"-",ROUND(L101*100000/Население!C9,1))</f>
        <v>0</v>
      </c>
    </row>
    <row r="102" spans="1:13" ht="12">
      <c r="A102" s="20" t="s">
        <v>10</v>
      </c>
      <c r="B102" s="29">
        <f>SUM('Дети 0-14 лет '!B101,'Подростки 15-17 лет'!B101)</f>
        <v>0</v>
      </c>
      <c r="C102" s="14">
        <f>IF(OR(B102="-",Население!C10="-"),"-",ROUND(B102*100000/Население!C10,1))</f>
        <v>0</v>
      </c>
      <c r="D102" s="29">
        <f>SUM('Дети 0-14 лет '!D101,'Подростки 15-17 лет'!D101)</f>
        <v>0</v>
      </c>
      <c r="E102" s="14">
        <f>IF(OR(D102="-",Население!C10="-"),"-",ROUND(D102*100000/Население!C10,1))</f>
        <v>0</v>
      </c>
      <c r="F102" s="29">
        <f>SUM('Дети 0-14 лет '!F101,'Подростки 15-17 лет'!F101)</f>
        <v>0</v>
      </c>
      <c r="G102" s="14">
        <f>IF(OR(F102="-",Население!C10="-"),"-",ROUND(F102*100000/Население!C10,1))</f>
        <v>0</v>
      </c>
      <c r="H102" s="29">
        <f>SUM('Дети 0-14 лет '!H101,'Подростки 15-17 лет'!H101)</f>
        <v>0</v>
      </c>
      <c r="I102" s="14">
        <f>IF(OR(H102="-",Население!C10="-"),"-",ROUND(H102*100000/Население!C10,1))</f>
        <v>0</v>
      </c>
      <c r="J102" s="29">
        <f>SUM('Дети 0-14 лет '!J101,'Подростки 15-17 лет'!J101)</f>
        <v>0</v>
      </c>
      <c r="K102" s="14">
        <f>IF(OR(J102="-",Население!C10="-"),"-",ROUND(J102*100000/Население!C10,1))</f>
        <v>0</v>
      </c>
      <c r="L102" s="29">
        <f>SUM('Дети 0-14 лет '!L101,'Подростки 15-17 лет'!L101)</f>
        <v>0</v>
      </c>
      <c r="M102" s="14">
        <f>IF(OR(L102="-",Население!C10="-"),"-",ROUND(L102*100000/Население!C10,1))</f>
        <v>0</v>
      </c>
    </row>
    <row r="103" spans="1:13" ht="12">
      <c r="A103" s="20" t="s">
        <v>11</v>
      </c>
      <c r="B103" s="29">
        <f>SUM('Дети 0-14 лет '!B102,'Подростки 15-17 лет'!B102)</f>
        <v>0</v>
      </c>
      <c r="C103" s="14">
        <f>IF(OR(B103="-",Население!C11="-"),"-",ROUND(B103*100000/Население!C11,1))</f>
        <v>0</v>
      </c>
      <c r="D103" s="29">
        <f>SUM('Дети 0-14 лет '!D102,'Подростки 15-17 лет'!D102)</f>
        <v>0</v>
      </c>
      <c r="E103" s="14">
        <f>IF(OR(D103="-",Население!C11="-"),"-",ROUND(D103*100000/Население!C11,1))</f>
        <v>0</v>
      </c>
      <c r="F103" s="29">
        <f>SUM('Дети 0-14 лет '!F102,'Подростки 15-17 лет'!F102)</f>
        <v>0</v>
      </c>
      <c r="G103" s="14">
        <f>IF(OR(F103="-",Население!C11="-"),"-",ROUND(F103*100000/Население!C11,1))</f>
        <v>0</v>
      </c>
      <c r="H103" s="29">
        <f>SUM('Дети 0-14 лет '!H102,'Подростки 15-17 лет'!H102)</f>
        <v>0</v>
      </c>
      <c r="I103" s="14">
        <f>IF(OR(H103="-",Население!C11="-"),"-",ROUND(H103*100000/Население!C11,1))</f>
        <v>0</v>
      </c>
      <c r="J103" s="29">
        <f>SUM('Дети 0-14 лет '!J102,'Подростки 15-17 лет'!J102)</f>
        <v>0</v>
      </c>
      <c r="K103" s="14">
        <f>IF(OR(J103="-",Население!C11="-"),"-",ROUND(J103*100000/Население!C11,1))</f>
        <v>0</v>
      </c>
      <c r="L103" s="29">
        <f>SUM('Дети 0-14 лет '!L102,'Подростки 15-17 лет'!L102)</f>
        <v>0</v>
      </c>
      <c r="M103" s="14">
        <f>IF(OR(L103="-",Население!C11="-"),"-",ROUND(L103*100000/Население!C11,1))</f>
        <v>0</v>
      </c>
    </row>
    <row r="104" spans="1:13" ht="12">
      <c r="A104" s="20" t="s">
        <v>12</v>
      </c>
      <c r="B104" s="29">
        <f>SUM('Дети 0-14 лет '!B103,'Подростки 15-17 лет'!B103)</f>
        <v>0</v>
      </c>
      <c r="C104" s="14">
        <f>IF(OR(B104="-",Население!C12="-"),"-",ROUND(B104*100000/Население!C12,1))</f>
        <v>0</v>
      </c>
      <c r="D104" s="29">
        <f>SUM('Дети 0-14 лет '!D103,'Подростки 15-17 лет'!D103)</f>
        <v>0</v>
      </c>
      <c r="E104" s="14">
        <f>IF(OR(D104="-",Население!C12="-"),"-",ROUND(D104*100000/Население!C12,1))</f>
        <v>0</v>
      </c>
      <c r="F104" s="29">
        <f>SUM('Дети 0-14 лет '!F103,'Подростки 15-17 лет'!F103)</f>
        <v>0</v>
      </c>
      <c r="G104" s="14">
        <f>IF(OR(F104="-",Население!C12="-"),"-",ROUND(F104*100000/Население!C12,1))</f>
        <v>0</v>
      </c>
      <c r="H104" s="29">
        <f>SUM('Дети 0-14 лет '!H103,'Подростки 15-17 лет'!H103)</f>
        <v>0</v>
      </c>
      <c r="I104" s="14">
        <f>IF(OR(H104="-",Население!C12="-"),"-",ROUND(H104*100000/Население!C12,1))</f>
        <v>0</v>
      </c>
      <c r="J104" s="29">
        <f>SUM('Дети 0-14 лет '!J103,'Подростки 15-17 лет'!J103)</f>
        <v>0</v>
      </c>
      <c r="K104" s="14">
        <f>IF(OR(J104="-",Население!C12="-"),"-",ROUND(J104*100000/Население!C12,1))</f>
        <v>0</v>
      </c>
      <c r="L104" s="29">
        <f>SUM('Дети 0-14 лет '!L103,'Подростки 15-17 лет'!L103)</f>
        <v>0</v>
      </c>
      <c r="M104" s="14">
        <f>IF(OR(L104="-",Население!C12="-"),"-",ROUND(L104*100000/Население!C12,1))</f>
        <v>0</v>
      </c>
    </row>
    <row r="105" spans="1:13" ht="12">
      <c r="A105" s="20" t="s">
        <v>13</v>
      </c>
      <c r="B105" s="29">
        <f>SUM('Дети 0-14 лет '!B104,'Подростки 15-17 лет'!B104)</f>
        <v>0</v>
      </c>
      <c r="C105" s="14">
        <f>IF(OR(B105="-",Население!C13="-"),"-",ROUND(B105*100000/Население!C13,1))</f>
        <v>0</v>
      </c>
      <c r="D105" s="29">
        <f>SUM('Дети 0-14 лет '!D104,'Подростки 15-17 лет'!D104)</f>
        <v>0</v>
      </c>
      <c r="E105" s="14">
        <f>IF(OR(D105="-",Население!C13="-"),"-",ROUND(D105*100000/Население!C13,1))</f>
        <v>0</v>
      </c>
      <c r="F105" s="29">
        <f>SUM('Дети 0-14 лет '!F104,'Подростки 15-17 лет'!F104)</f>
        <v>0</v>
      </c>
      <c r="G105" s="14">
        <f>IF(OR(F105="-",Население!C13="-"),"-",ROUND(F105*100000/Население!C13,1))</f>
        <v>0</v>
      </c>
      <c r="H105" s="29">
        <f>SUM('Дети 0-14 лет '!H104,'Подростки 15-17 лет'!H104)</f>
        <v>0</v>
      </c>
      <c r="I105" s="14">
        <f>IF(OR(H105="-",Население!C13="-"),"-",ROUND(H105*100000/Население!C13,1))</f>
        <v>0</v>
      </c>
      <c r="J105" s="29">
        <f>SUM('Дети 0-14 лет '!J104,'Подростки 15-17 лет'!J104)</f>
        <v>0</v>
      </c>
      <c r="K105" s="14">
        <f>IF(OR(J105="-",Население!C13="-"),"-",ROUND(J105*100000/Население!C13,1))</f>
        <v>0</v>
      </c>
      <c r="L105" s="29">
        <f>SUM('Дети 0-14 лет '!L104,'Подростки 15-17 лет'!L104)</f>
        <v>0</v>
      </c>
      <c r="M105" s="14">
        <f>IF(OR(L105="-",Население!C13="-"),"-",ROUND(L105*100000/Население!C13,1))</f>
        <v>0</v>
      </c>
    </row>
    <row r="106" spans="1:13" ht="12">
      <c r="A106" s="20" t="s">
        <v>14</v>
      </c>
      <c r="B106" s="29">
        <f>SUM('Дети 0-14 лет '!B105,'Подростки 15-17 лет'!B105)</f>
        <v>0</v>
      </c>
      <c r="C106" s="14">
        <f>IF(OR(B106="-",Население!C14="-"),"-",ROUND(B106*100000/Население!C14,1))</f>
        <v>0</v>
      </c>
      <c r="D106" s="29">
        <f>SUM('Дети 0-14 лет '!D105,'Подростки 15-17 лет'!D105)</f>
        <v>0</v>
      </c>
      <c r="E106" s="14">
        <f>IF(OR(D106="-",Население!C14="-"),"-",ROUND(D106*100000/Население!C14,1))</f>
        <v>0</v>
      </c>
      <c r="F106" s="29">
        <f>SUM('Дети 0-14 лет '!F105,'Подростки 15-17 лет'!F105)</f>
        <v>0</v>
      </c>
      <c r="G106" s="14">
        <f>IF(OR(F106="-",Население!C14="-"),"-",ROUND(F106*100000/Население!C14,1))</f>
        <v>0</v>
      </c>
      <c r="H106" s="29">
        <f>SUM('Дети 0-14 лет '!H105,'Подростки 15-17 лет'!H105)</f>
        <v>0</v>
      </c>
      <c r="I106" s="14">
        <f>IF(OR(H106="-",Население!C14="-"),"-",ROUND(H106*100000/Население!C14,1))</f>
        <v>0</v>
      </c>
      <c r="J106" s="29">
        <f>SUM('Дети 0-14 лет '!J105,'Подростки 15-17 лет'!J105)</f>
        <v>0</v>
      </c>
      <c r="K106" s="14">
        <f>IF(OR(J106="-",Население!C14="-"),"-",ROUND(J106*100000/Население!C14,1))</f>
        <v>0</v>
      </c>
      <c r="L106" s="29">
        <f>SUM('Дети 0-14 лет '!L105,'Подростки 15-17 лет'!L105)</f>
        <v>0</v>
      </c>
      <c r="M106" s="14">
        <f>IF(OR(L106="-",Население!C14="-"),"-",ROUND(L106*100000/Население!C14,1))</f>
        <v>0</v>
      </c>
    </row>
    <row r="107" spans="1:13" ht="12">
      <c r="A107" s="20" t="s">
        <v>15</v>
      </c>
      <c r="B107" s="29">
        <f>SUM('Дети 0-14 лет '!B106,'Подростки 15-17 лет'!B106)</f>
        <v>0</v>
      </c>
      <c r="C107" s="14">
        <f>IF(OR(B107="-",Население!C15="-"),"-",ROUND(B107*100000/Население!C15,1))</f>
        <v>0</v>
      </c>
      <c r="D107" s="29">
        <f>SUM('Дети 0-14 лет '!D106,'Подростки 15-17 лет'!D106)</f>
        <v>0</v>
      </c>
      <c r="E107" s="14">
        <f>IF(OR(D107="-",Население!C15="-"),"-",ROUND(D107*100000/Население!C15,1))</f>
        <v>0</v>
      </c>
      <c r="F107" s="29">
        <f>SUM('Дети 0-14 лет '!F106,'Подростки 15-17 лет'!F106)</f>
        <v>0</v>
      </c>
      <c r="G107" s="14">
        <f>IF(OR(F107="-",Население!C15="-"),"-",ROUND(F107*100000/Население!C15,1))</f>
        <v>0</v>
      </c>
      <c r="H107" s="29">
        <f>SUM('Дети 0-14 лет '!H106,'Подростки 15-17 лет'!H106)</f>
        <v>0</v>
      </c>
      <c r="I107" s="14">
        <f>IF(OR(H107="-",Население!C15="-"),"-",ROUND(H107*100000/Население!C15,1))</f>
        <v>0</v>
      </c>
      <c r="J107" s="29">
        <f>SUM('Дети 0-14 лет '!J106,'Подростки 15-17 лет'!J106)</f>
        <v>0</v>
      </c>
      <c r="K107" s="14">
        <f>IF(OR(J107="-",Население!C15="-"),"-",ROUND(J107*100000/Население!C15,1))</f>
        <v>0</v>
      </c>
      <c r="L107" s="29">
        <f>SUM('Дети 0-14 лет '!L106,'Подростки 15-17 лет'!L106)</f>
        <v>0</v>
      </c>
      <c r="M107" s="14">
        <f>IF(OR(L107="-",Население!C15="-"),"-",ROUND(L107*100000/Население!C15,1))</f>
        <v>0</v>
      </c>
    </row>
    <row r="108" spans="1:13" ht="12">
      <c r="A108" s="20" t="s">
        <v>16</v>
      </c>
      <c r="B108" s="29">
        <f>SUM('Дети 0-14 лет '!B107,'Подростки 15-17 лет'!B107)</f>
        <v>0</v>
      </c>
      <c r="C108" s="14">
        <f>IF(OR(B108="-",Население!C16="-"),"-",ROUND(B108*100000/Население!C16,1))</f>
        <v>0</v>
      </c>
      <c r="D108" s="29">
        <f>SUM('Дети 0-14 лет '!D107,'Подростки 15-17 лет'!D107)</f>
        <v>0</v>
      </c>
      <c r="E108" s="14">
        <f>IF(OR(D108="-",Население!C16="-"),"-",ROUND(D108*100000/Население!C16,1))</f>
        <v>0</v>
      </c>
      <c r="F108" s="29">
        <f>SUM('Дети 0-14 лет '!F107,'Подростки 15-17 лет'!F107)</f>
        <v>0</v>
      </c>
      <c r="G108" s="14">
        <f>IF(OR(F108="-",Население!C16="-"),"-",ROUND(F108*100000/Население!C16,1))</f>
        <v>0</v>
      </c>
      <c r="H108" s="29">
        <f>SUM('Дети 0-14 лет '!H107,'Подростки 15-17 лет'!H107)</f>
        <v>0</v>
      </c>
      <c r="I108" s="14">
        <f>IF(OR(H108="-",Население!C16="-"),"-",ROUND(H108*100000/Население!C16,1))</f>
        <v>0</v>
      </c>
      <c r="J108" s="29">
        <f>SUM('Дети 0-14 лет '!J107,'Подростки 15-17 лет'!J107)</f>
        <v>0</v>
      </c>
      <c r="K108" s="14">
        <f>IF(OR(J108="-",Население!C16="-"),"-",ROUND(J108*100000/Население!C16,1))</f>
        <v>0</v>
      </c>
      <c r="L108" s="29">
        <f>SUM('Дети 0-14 лет '!L107,'Подростки 15-17 лет'!L107)</f>
        <v>0</v>
      </c>
      <c r="M108" s="14">
        <f>IF(OR(L108="-",Население!C16="-"),"-",ROUND(L108*100000/Население!C16,1))</f>
        <v>0</v>
      </c>
    </row>
    <row r="109" spans="1:13" ht="12">
      <c r="A109" s="20" t="s">
        <v>17</v>
      </c>
      <c r="B109" s="29">
        <f>SUM('Дети 0-14 лет '!B108,'Подростки 15-17 лет'!B108)</f>
        <v>0</v>
      </c>
      <c r="C109" s="14">
        <f>IF(OR(B109="-",Население!C17="-"),"-",ROUND(B109*100000/Население!C17,1))</f>
        <v>0</v>
      </c>
      <c r="D109" s="29">
        <f>SUM('Дети 0-14 лет '!D108,'Подростки 15-17 лет'!D108)</f>
        <v>0</v>
      </c>
      <c r="E109" s="14">
        <f>IF(OR(D109="-",Население!C17="-"),"-",ROUND(D109*100000/Население!C17,1))</f>
        <v>0</v>
      </c>
      <c r="F109" s="29">
        <f>SUM('Дети 0-14 лет '!F108,'Подростки 15-17 лет'!F108)</f>
        <v>0</v>
      </c>
      <c r="G109" s="14">
        <f>IF(OR(F109="-",Население!C17="-"),"-",ROUND(F109*100000/Население!C17,1))</f>
        <v>0</v>
      </c>
      <c r="H109" s="29">
        <f>SUM('Дети 0-14 лет '!H108,'Подростки 15-17 лет'!H108)</f>
        <v>0</v>
      </c>
      <c r="I109" s="14">
        <f>IF(OR(H109="-",Население!C17="-"),"-",ROUND(H109*100000/Население!C17,1))</f>
        <v>0</v>
      </c>
      <c r="J109" s="29">
        <f>SUM('Дети 0-14 лет '!J108,'Подростки 15-17 лет'!J108)</f>
        <v>0</v>
      </c>
      <c r="K109" s="14">
        <f>IF(OR(J109="-",Население!C17="-"),"-",ROUND(J109*100000/Население!C17,1))</f>
        <v>0</v>
      </c>
      <c r="L109" s="29">
        <f>SUM('Дети 0-14 лет '!L108,'Подростки 15-17 лет'!L108)</f>
        <v>0</v>
      </c>
      <c r="M109" s="14">
        <f>IF(OR(L109="-",Население!C17="-"),"-",ROUND(L109*100000/Население!C17,1))</f>
        <v>0</v>
      </c>
    </row>
    <row r="110" spans="1:13" ht="12">
      <c r="A110" s="20" t="s">
        <v>18</v>
      </c>
      <c r="B110" s="29">
        <f>SUM('Дети 0-14 лет '!B109,'Подростки 15-17 лет'!B109)</f>
        <v>0</v>
      </c>
      <c r="C110" s="14">
        <f>IF(OR(B110="-",Население!C18="-"),"-",ROUND(B110*100000/Население!C18,1))</f>
        <v>0</v>
      </c>
      <c r="D110" s="29">
        <f>SUM('Дети 0-14 лет '!D109,'Подростки 15-17 лет'!D109)</f>
        <v>0</v>
      </c>
      <c r="E110" s="14">
        <f>IF(OR(D110="-",Население!C18="-"),"-",ROUND(D110*100000/Население!C18,1))</f>
        <v>0</v>
      </c>
      <c r="F110" s="29">
        <f>SUM('Дети 0-14 лет '!F109,'Подростки 15-17 лет'!F109)</f>
        <v>0</v>
      </c>
      <c r="G110" s="14">
        <f>IF(OR(F110="-",Население!C18="-"),"-",ROUND(F110*100000/Население!C18,1))</f>
        <v>0</v>
      </c>
      <c r="H110" s="29">
        <f>SUM('Дети 0-14 лет '!H109,'Подростки 15-17 лет'!H109)</f>
        <v>0</v>
      </c>
      <c r="I110" s="14">
        <f>IF(OR(H110="-",Население!C18="-"),"-",ROUND(H110*100000/Население!C18,1))</f>
        <v>0</v>
      </c>
      <c r="J110" s="29">
        <f>SUM('Дети 0-14 лет '!J109,'Подростки 15-17 лет'!J109)</f>
        <v>0</v>
      </c>
      <c r="K110" s="14">
        <f>IF(OR(J110="-",Население!C18="-"),"-",ROUND(J110*100000/Население!C18,1))</f>
        <v>0</v>
      </c>
      <c r="L110" s="29">
        <f>SUM('Дети 0-14 лет '!L109,'Подростки 15-17 лет'!L109)</f>
        <v>0</v>
      </c>
      <c r="M110" s="14">
        <f>IF(OR(L110="-",Население!C18="-"),"-",ROUND(L110*100000/Население!C18,1))</f>
        <v>0</v>
      </c>
    </row>
    <row r="111" spans="1:13" ht="12">
      <c r="A111" s="20" t="s">
        <v>19</v>
      </c>
      <c r="B111" s="29">
        <f>SUM('Дети 0-14 лет '!B110,'Подростки 15-17 лет'!B110)</f>
        <v>0</v>
      </c>
      <c r="C111" s="14">
        <f>IF(OR(B111="-",Население!C19="-"),"-",ROUND(B111*100000/Население!C19,1))</f>
        <v>0</v>
      </c>
      <c r="D111" s="29">
        <f>SUM('Дети 0-14 лет '!D110,'Подростки 15-17 лет'!D110)</f>
        <v>0</v>
      </c>
      <c r="E111" s="14">
        <f>IF(OR(D111="-",Население!C19="-"),"-",ROUND(D111*100000/Население!C19,1))</f>
        <v>0</v>
      </c>
      <c r="F111" s="29">
        <f>SUM('Дети 0-14 лет '!F110,'Подростки 15-17 лет'!F110)</f>
        <v>0</v>
      </c>
      <c r="G111" s="14">
        <f>IF(OR(F111="-",Население!C19="-"),"-",ROUND(F111*100000/Население!C19,1))</f>
        <v>0</v>
      </c>
      <c r="H111" s="29">
        <f>SUM('Дети 0-14 лет '!H110,'Подростки 15-17 лет'!H110)</f>
        <v>0</v>
      </c>
      <c r="I111" s="14">
        <f>IF(OR(H111="-",Население!C19="-"),"-",ROUND(H111*100000/Население!C19,1))</f>
        <v>0</v>
      </c>
      <c r="J111" s="29">
        <f>SUM('Дети 0-14 лет '!J110,'Подростки 15-17 лет'!J110)</f>
        <v>0</v>
      </c>
      <c r="K111" s="14">
        <f>IF(OR(J111="-",Население!C19="-"),"-",ROUND(J111*100000/Население!C19,1))</f>
        <v>0</v>
      </c>
      <c r="L111" s="29">
        <f>SUM('Дети 0-14 лет '!L110,'Подростки 15-17 лет'!L110)</f>
        <v>0</v>
      </c>
      <c r="M111" s="14">
        <f>IF(OR(L111="-",Население!C19="-"),"-",ROUND(L111*100000/Население!C19,1))</f>
        <v>0</v>
      </c>
    </row>
    <row r="112" spans="1:13" ht="12">
      <c r="A112" s="20" t="s">
        <v>20</v>
      </c>
      <c r="B112" s="29">
        <f>SUM('Дети 0-14 лет '!B111,'Подростки 15-17 лет'!B111)</f>
        <v>0</v>
      </c>
      <c r="C112" s="14">
        <f>IF(OR(B112="-",Население!C20="-"),"-",ROUND(B112*100000/Население!C20,1))</f>
        <v>0</v>
      </c>
      <c r="D112" s="29">
        <f>SUM('Дети 0-14 лет '!D111,'Подростки 15-17 лет'!D111)</f>
        <v>0</v>
      </c>
      <c r="E112" s="14">
        <f>IF(OR(D112="-",Население!C20="-"),"-",ROUND(D112*100000/Население!C20,1))</f>
        <v>0</v>
      </c>
      <c r="F112" s="29">
        <f>SUM('Дети 0-14 лет '!F111,'Подростки 15-17 лет'!F111)</f>
        <v>0</v>
      </c>
      <c r="G112" s="14">
        <f>IF(OR(F112="-",Население!C20="-"),"-",ROUND(F112*100000/Население!C20,1))</f>
        <v>0</v>
      </c>
      <c r="H112" s="29">
        <f>SUM('Дети 0-14 лет '!H111,'Подростки 15-17 лет'!H111)</f>
        <v>0</v>
      </c>
      <c r="I112" s="14">
        <f>IF(OR(H112="-",Население!C20="-"),"-",ROUND(H112*100000/Население!C20,1))</f>
        <v>0</v>
      </c>
      <c r="J112" s="29">
        <f>SUM('Дети 0-14 лет '!J111,'Подростки 15-17 лет'!J111)</f>
        <v>0</v>
      </c>
      <c r="K112" s="14">
        <f>IF(OR(J112="-",Население!C20="-"),"-",ROUND(J112*100000/Население!C20,1))</f>
        <v>0</v>
      </c>
      <c r="L112" s="29">
        <f>SUM('Дети 0-14 лет '!L111,'Подростки 15-17 лет'!L111)</f>
        <v>0</v>
      </c>
      <c r="M112" s="14">
        <f>IF(OR(L112="-",Население!C20="-"),"-",ROUND(L112*100000/Население!C20,1))</f>
        <v>0</v>
      </c>
    </row>
    <row r="113" spans="1:13" ht="12">
      <c r="A113" s="20" t="s">
        <v>21</v>
      </c>
      <c r="B113" s="29">
        <f>SUM('Дети 0-14 лет '!B112,'Подростки 15-17 лет'!B112)</f>
        <v>0</v>
      </c>
      <c r="C113" s="14">
        <f>IF(OR(B113="-",Население!C21="-"),"-",ROUND(B113*100000/Население!C21,1))</f>
        <v>0</v>
      </c>
      <c r="D113" s="29">
        <f>SUM('Дети 0-14 лет '!D112,'Подростки 15-17 лет'!D112)</f>
        <v>0</v>
      </c>
      <c r="E113" s="14">
        <f>IF(OR(D113="-",Население!C21="-"),"-",ROUND(D113*100000/Население!C21,1))</f>
        <v>0</v>
      </c>
      <c r="F113" s="29">
        <f>SUM('Дети 0-14 лет '!F112,'Подростки 15-17 лет'!F112)</f>
        <v>0</v>
      </c>
      <c r="G113" s="14">
        <f>IF(OR(F113="-",Население!C21="-"),"-",ROUND(F113*100000/Население!C21,1))</f>
        <v>0</v>
      </c>
      <c r="H113" s="29">
        <f>SUM('Дети 0-14 лет '!H112,'Подростки 15-17 лет'!H112)</f>
        <v>0</v>
      </c>
      <c r="I113" s="14">
        <f>IF(OR(H113="-",Население!C21="-"),"-",ROUND(H113*100000/Население!C21,1))</f>
        <v>0</v>
      </c>
      <c r="J113" s="29">
        <f>SUM('Дети 0-14 лет '!J112,'Подростки 15-17 лет'!J112)</f>
        <v>0</v>
      </c>
      <c r="K113" s="14">
        <f>IF(OR(J113="-",Население!C21="-"),"-",ROUND(J113*100000/Население!C21,1))</f>
        <v>0</v>
      </c>
      <c r="L113" s="29">
        <f>SUM('Дети 0-14 лет '!L112,'Подростки 15-17 лет'!L112)</f>
        <v>0</v>
      </c>
      <c r="M113" s="14">
        <f>IF(OR(L113="-",Население!C21="-"),"-",ROUND(L113*100000/Население!C21,1))</f>
        <v>0</v>
      </c>
    </row>
    <row r="114" spans="1:13" ht="12">
      <c r="A114" s="20" t="s">
        <v>22</v>
      </c>
      <c r="B114" s="29">
        <f>SUM('Дети 0-14 лет '!B113,'Подростки 15-17 лет'!B113)</f>
        <v>0</v>
      </c>
      <c r="C114" s="14" t="e">
        <f>IF(OR(B114="-",Население!C22="-"),"-",ROUND(B114*100000/Население!C22,1))</f>
        <v>#DIV/0!</v>
      </c>
      <c r="D114" s="29">
        <f>SUM('Дети 0-14 лет '!D113,'Подростки 15-17 лет'!D113)</f>
        <v>0</v>
      </c>
      <c r="E114" s="14" t="e">
        <f>IF(OR(D114="-",Население!C22="-"),"-",ROUND(D114*100000/Население!C22,1))</f>
        <v>#DIV/0!</v>
      </c>
      <c r="F114" s="29">
        <f>SUM('Дети 0-14 лет '!F113,'Подростки 15-17 лет'!F113)</f>
        <v>0</v>
      </c>
      <c r="G114" s="14" t="e">
        <f>IF(OR(F114="-",Население!C22="-"),"-",ROUND(F114*100000/Население!C22,1))</f>
        <v>#DIV/0!</v>
      </c>
      <c r="H114" s="29">
        <f>SUM('Дети 0-14 лет '!H113,'Подростки 15-17 лет'!H113)</f>
        <v>0</v>
      </c>
      <c r="I114" s="14" t="e">
        <f>IF(OR(H114="-",Население!C22="-"),"-",ROUND(H114*100000/Население!C22,1))</f>
        <v>#DIV/0!</v>
      </c>
      <c r="J114" s="29">
        <f>SUM('Дети 0-14 лет '!J113,'Подростки 15-17 лет'!J113)</f>
        <v>0</v>
      </c>
      <c r="K114" s="14" t="e">
        <f>IF(OR(J114="-",Население!C22="-"),"-",ROUND(J114*100000/Население!C22,1))</f>
        <v>#DIV/0!</v>
      </c>
      <c r="L114" s="29">
        <f>SUM('Дети 0-14 лет '!L113,'Подростки 15-17 лет'!L113)</f>
        <v>0</v>
      </c>
      <c r="M114" s="14" t="e">
        <f>IF(OR(L114="-",Население!C22="-"),"-",ROUND(L114*100000/Население!C22,1))</f>
        <v>#DIV/0!</v>
      </c>
    </row>
    <row r="115" spans="1:13" ht="12">
      <c r="A115" s="20" t="s">
        <v>23</v>
      </c>
      <c r="B115" s="29">
        <f>SUM('Дети 0-14 лет '!B114,'Подростки 15-17 лет'!B114)</f>
        <v>0</v>
      </c>
      <c r="C115" s="14">
        <f>IF(OR(B115="-",Население!C23="-"),"-",ROUND(B115*100000/Население!C23,1))</f>
        <v>0</v>
      </c>
      <c r="D115" s="29">
        <f>SUM('Дети 0-14 лет '!D114,'Подростки 15-17 лет'!D114)</f>
        <v>0</v>
      </c>
      <c r="E115" s="14">
        <f>IF(OR(D115="-",Население!C23="-"),"-",ROUND(D115*100000/Население!C23,1))</f>
        <v>0</v>
      </c>
      <c r="F115" s="29">
        <f>SUM('Дети 0-14 лет '!F114,'Подростки 15-17 лет'!F114)</f>
        <v>0</v>
      </c>
      <c r="G115" s="14">
        <f>IF(OR(F115="-",Население!C23="-"),"-",ROUND(F115*100000/Население!C23,1))</f>
        <v>0</v>
      </c>
      <c r="H115" s="29">
        <f>SUM('Дети 0-14 лет '!H114,'Подростки 15-17 лет'!H114)</f>
        <v>0</v>
      </c>
      <c r="I115" s="14">
        <f>IF(OR(H115="-",Население!C23="-"),"-",ROUND(H115*100000/Население!C23,1))</f>
        <v>0</v>
      </c>
      <c r="J115" s="29">
        <f>SUM('Дети 0-14 лет '!J114,'Подростки 15-17 лет'!J114)</f>
        <v>0</v>
      </c>
      <c r="K115" s="14">
        <f>IF(OR(J115="-",Население!C23="-"),"-",ROUND(J115*100000/Население!C23,1))</f>
        <v>0</v>
      </c>
      <c r="L115" s="29">
        <f>SUM('Дети 0-14 лет '!L114,'Подростки 15-17 лет'!L114)</f>
        <v>0</v>
      </c>
      <c r="M115" s="14">
        <f>IF(OR(L115="-",Население!C23="-"),"-",ROUND(L115*100000/Население!C23,1))</f>
        <v>0</v>
      </c>
    </row>
    <row r="116" spans="1:13" ht="12">
      <c r="A116" s="20" t="s">
        <v>24</v>
      </c>
      <c r="B116" s="29">
        <f>SUM('Дети 0-14 лет '!B115,'Подростки 15-17 лет'!B115)</f>
        <v>0</v>
      </c>
      <c r="C116" s="14">
        <f>IF(OR(B116="-",Население!C24="-"),"-",ROUND(B116*100000/Население!C24,1))</f>
        <v>0</v>
      </c>
      <c r="D116" s="29">
        <f>SUM('Дети 0-14 лет '!D115,'Подростки 15-17 лет'!D115)</f>
        <v>0</v>
      </c>
      <c r="E116" s="14">
        <f>IF(OR(D116="-",Население!C24="-"),"-",ROUND(D116*100000/Население!C24,1))</f>
        <v>0</v>
      </c>
      <c r="F116" s="29">
        <f>SUM('Дети 0-14 лет '!F115,'Подростки 15-17 лет'!F115)</f>
        <v>0</v>
      </c>
      <c r="G116" s="14">
        <f>IF(OR(F116="-",Население!C24="-"),"-",ROUND(F116*100000/Население!C24,1))</f>
        <v>0</v>
      </c>
      <c r="H116" s="29">
        <f>SUM('Дети 0-14 лет '!H115,'Подростки 15-17 лет'!H115)</f>
        <v>0</v>
      </c>
      <c r="I116" s="14">
        <f>IF(OR(H116="-",Население!C24="-"),"-",ROUND(H116*100000/Население!C24,1))</f>
        <v>0</v>
      </c>
      <c r="J116" s="29">
        <f>SUM('Дети 0-14 лет '!J115,'Подростки 15-17 лет'!J115)</f>
        <v>0</v>
      </c>
      <c r="K116" s="14">
        <f>IF(OR(J116="-",Население!C24="-"),"-",ROUND(J116*100000/Население!C24,1))</f>
        <v>0</v>
      </c>
      <c r="L116" s="29">
        <f>SUM('Дети 0-14 лет '!L115,'Подростки 15-17 лет'!L115)</f>
        <v>0</v>
      </c>
      <c r="M116" s="14">
        <f>IF(OR(L116="-",Население!C24="-"),"-",ROUND(L116*100000/Население!C24,1))</f>
        <v>0</v>
      </c>
    </row>
    <row r="117" spans="1:13" ht="12">
      <c r="A117" s="20" t="s">
        <v>25</v>
      </c>
      <c r="B117" s="29">
        <f>SUM('Дети 0-14 лет '!B116,'Подростки 15-17 лет'!B116)</f>
        <v>0</v>
      </c>
      <c r="C117" s="14">
        <f>IF(OR(B117="-",Население!C25="-"),"-",ROUND(B117*100000/Население!C25,1))</f>
        <v>0</v>
      </c>
      <c r="D117" s="29">
        <f>SUM('Дети 0-14 лет '!D116,'Подростки 15-17 лет'!D116)</f>
        <v>0</v>
      </c>
      <c r="E117" s="14">
        <f>IF(OR(D117="-",Население!C25="-"),"-",ROUND(D117*100000/Население!C25,1))</f>
        <v>0</v>
      </c>
      <c r="F117" s="29">
        <f>SUM('Дети 0-14 лет '!F116,'Подростки 15-17 лет'!F116)</f>
        <v>0</v>
      </c>
      <c r="G117" s="14">
        <f>IF(OR(F117="-",Население!C25="-"),"-",ROUND(F117*100000/Население!C25,1))</f>
        <v>0</v>
      </c>
      <c r="H117" s="29">
        <f>SUM('Дети 0-14 лет '!H116,'Подростки 15-17 лет'!H116)</f>
        <v>0</v>
      </c>
      <c r="I117" s="14">
        <f>IF(OR(H117="-",Население!C25="-"),"-",ROUND(H117*100000/Население!C25,1))</f>
        <v>0</v>
      </c>
      <c r="J117" s="29">
        <f>SUM('Дети 0-14 лет '!J116,'Подростки 15-17 лет'!J116)</f>
        <v>0</v>
      </c>
      <c r="K117" s="14">
        <f>IF(OR(J117="-",Население!C25="-"),"-",ROUND(J117*100000/Население!C25,1))</f>
        <v>0</v>
      </c>
      <c r="L117" s="29">
        <f>SUM('Дети 0-14 лет '!L116,'Подростки 15-17 лет'!L116)</f>
        <v>0</v>
      </c>
      <c r="M117" s="14">
        <f>IF(OR(L117="-",Население!C25="-"),"-",ROUND(L117*100000/Население!C25,1))</f>
        <v>0</v>
      </c>
    </row>
    <row r="118" spans="1:13" ht="12">
      <c r="A118" s="20" t="s">
        <v>26</v>
      </c>
      <c r="B118" s="29">
        <f>SUM('Дети 0-14 лет '!B117,'Подростки 15-17 лет'!B117)</f>
        <v>0</v>
      </c>
      <c r="C118" s="14">
        <f>IF(OR(B118="-",Население!C26="-"),"-",ROUND(B118*100000/Население!C26,1))</f>
        <v>0</v>
      </c>
      <c r="D118" s="29">
        <f>SUM('Дети 0-14 лет '!D117,'Подростки 15-17 лет'!D117)</f>
        <v>0</v>
      </c>
      <c r="E118" s="14">
        <f>IF(OR(D118="-",Население!C26="-"),"-",ROUND(D118*100000/Население!C26,1))</f>
        <v>0</v>
      </c>
      <c r="F118" s="29">
        <f>SUM('Дети 0-14 лет '!F117,'Подростки 15-17 лет'!F117)</f>
        <v>0</v>
      </c>
      <c r="G118" s="14">
        <f>IF(OR(F118="-",Население!C26="-"),"-",ROUND(F118*100000/Население!C26,1))</f>
        <v>0</v>
      </c>
      <c r="H118" s="29">
        <f>SUM('Дети 0-14 лет '!H117,'Подростки 15-17 лет'!H117)</f>
        <v>0</v>
      </c>
      <c r="I118" s="14">
        <f>IF(OR(H118="-",Население!C26="-"),"-",ROUND(H118*100000/Население!C26,1))</f>
        <v>0</v>
      </c>
      <c r="J118" s="29">
        <f>SUM('Дети 0-14 лет '!J117,'Подростки 15-17 лет'!J117)</f>
        <v>0</v>
      </c>
      <c r="K118" s="14">
        <f>IF(OR(J118="-",Население!C26="-"),"-",ROUND(J118*100000/Население!C26,1))</f>
        <v>0</v>
      </c>
      <c r="L118" s="29">
        <f>SUM('Дети 0-14 лет '!L117,'Подростки 15-17 лет'!L117)</f>
        <v>0</v>
      </c>
      <c r="M118" s="14">
        <f>IF(OR(L118="-",Население!C26="-"),"-",ROUND(L118*100000/Население!C26,1))</f>
        <v>0</v>
      </c>
    </row>
    <row r="119" spans="1:13" ht="12">
      <c r="A119" s="20" t="s">
        <v>27</v>
      </c>
      <c r="B119" s="29">
        <f>SUM('Дети 0-14 лет '!B118,'Подростки 15-17 лет'!B118)</f>
        <v>0</v>
      </c>
      <c r="C119" s="14">
        <f>IF(OR(B119="-",Население!C27="-"),"-",ROUND(B119*100000/Население!C27,1))</f>
        <v>0</v>
      </c>
      <c r="D119" s="29">
        <f>SUM('Дети 0-14 лет '!D118,'Подростки 15-17 лет'!D118)</f>
        <v>0</v>
      </c>
      <c r="E119" s="14">
        <f>IF(OR(D119="-",Население!C27="-"),"-",ROUND(D119*100000/Население!C27,1))</f>
        <v>0</v>
      </c>
      <c r="F119" s="29">
        <f>SUM('Дети 0-14 лет '!F118,'Подростки 15-17 лет'!F118)</f>
        <v>0</v>
      </c>
      <c r="G119" s="14">
        <f>IF(OR(F119="-",Население!C27="-"),"-",ROUND(F119*100000/Население!C27,1))</f>
        <v>0</v>
      </c>
      <c r="H119" s="29">
        <f>SUM('Дети 0-14 лет '!H118,'Подростки 15-17 лет'!H118)</f>
        <v>0</v>
      </c>
      <c r="I119" s="14">
        <f>IF(OR(H119="-",Население!C27="-"),"-",ROUND(H119*100000/Население!C27,1))</f>
        <v>0</v>
      </c>
      <c r="J119" s="29">
        <f>SUM('Дети 0-14 лет '!J118,'Подростки 15-17 лет'!J118)</f>
        <v>0</v>
      </c>
      <c r="K119" s="14">
        <f>IF(OR(J119="-",Население!C27="-"),"-",ROUND(J119*100000/Население!C27,1))</f>
        <v>0</v>
      </c>
      <c r="L119" s="29">
        <f>SUM('Дети 0-14 лет '!L118,'Подростки 15-17 лет'!L118)</f>
        <v>0</v>
      </c>
      <c r="M119" s="14">
        <f>IF(OR(L119="-",Население!C27="-"),"-",ROUND(L119*100000/Население!C27,1))</f>
        <v>0</v>
      </c>
    </row>
    <row r="120" spans="1:13" ht="12">
      <c r="A120" s="20" t="s">
        <v>44</v>
      </c>
      <c r="B120" s="29">
        <f>SUM('Дети 0-14 лет '!B119,'Подростки 15-17 лет'!B119)</f>
        <v>0</v>
      </c>
      <c r="C120" s="14">
        <f>IF(OR(B120="-",Население!C28="-"),"-",ROUND(B120*100000/Население!C28,1))</f>
        <v>0</v>
      </c>
      <c r="D120" s="29">
        <f>SUM('Дети 0-14 лет '!D119,'Подростки 15-17 лет'!D119)</f>
        <v>0</v>
      </c>
      <c r="E120" s="14">
        <f>IF(OR(D120="-",Население!C28="-"),"-",ROUND(D120*100000/Население!C28,1))</f>
        <v>0</v>
      </c>
      <c r="F120" s="29">
        <f>SUM('Дети 0-14 лет '!F119,'Подростки 15-17 лет'!F119)</f>
        <v>0</v>
      </c>
      <c r="G120" s="14">
        <f>IF(OR(F120="-",Население!C28="-"),"-",ROUND(F120*100000/Население!C28,1))</f>
        <v>0</v>
      </c>
      <c r="H120" s="29">
        <f>SUM('Дети 0-14 лет '!H119,'Подростки 15-17 лет'!H119)</f>
        <v>0</v>
      </c>
      <c r="I120" s="14">
        <f>IF(OR(H120="-",Население!C28="-"),"-",ROUND(H120*100000/Население!C28,1))</f>
        <v>0</v>
      </c>
      <c r="J120" s="29">
        <f>SUM('Дети 0-14 лет '!J119,'Подростки 15-17 лет'!J119)</f>
        <v>0</v>
      </c>
      <c r="K120" s="14">
        <f>IF(OR(J120="-",Население!C28="-"),"-",ROUND(J120*100000/Население!C28,1))</f>
        <v>0</v>
      </c>
      <c r="L120" s="29">
        <f>SUM('Дети 0-14 лет '!L119,'Подростки 15-17 лет'!L119)</f>
        <v>0</v>
      </c>
      <c r="M120" s="14">
        <f>IF(OR(L120="-",Население!C28="-"),"-",ROUND(L120*100000/Население!C28,1))</f>
        <v>0</v>
      </c>
    </row>
    <row r="121" spans="1:13" ht="12">
      <c r="A121" s="20" t="s">
        <v>28</v>
      </c>
      <c r="B121" s="29">
        <f>SUM('Дети 0-14 лет '!B120,'Подростки 15-17 лет'!B120)</f>
        <v>0</v>
      </c>
      <c r="C121" s="14">
        <f>IF(OR(B121="-",Население!C29="-"),"-",ROUND(B121*100000/Население!C29,1))</f>
        <v>0</v>
      </c>
      <c r="D121" s="29">
        <f>SUM('Дети 0-14 лет '!D120,'Подростки 15-17 лет'!D120)</f>
        <v>0</v>
      </c>
      <c r="E121" s="14">
        <f>IF(OR(D121="-",Население!C29="-"),"-",ROUND(D121*100000/Население!C29,1))</f>
        <v>0</v>
      </c>
      <c r="F121" s="29">
        <f>SUM('Дети 0-14 лет '!F120,'Подростки 15-17 лет'!F120)</f>
        <v>0</v>
      </c>
      <c r="G121" s="14">
        <f>IF(OR(F121="-",Население!C29="-"),"-",ROUND(F121*100000/Население!C29,1))</f>
        <v>0</v>
      </c>
      <c r="H121" s="29">
        <f>SUM('Дети 0-14 лет '!H120,'Подростки 15-17 лет'!H120)</f>
        <v>0</v>
      </c>
      <c r="I121" s="14">
        <f>IF(OR(H121="-",Население!C29="-"),"-",ROUND(H121*100000/Население!C29,1))</f>
        <v>0</v>
      </c>
      <c r="J121" s="29">
        <f>SUM('Дети 0-14 лет '!J120,'Подростки 15-17 лет'!J120)</f>
        <v>0</v>
      </c>
      <c r="K121" s="14">
        <f>IF(OR(J121="-",Население!C29="-"),"-",ROUND(J121*100000/Население!C29,1))</f>
        <v>0</v>
      </c>
      <c r="L121" s="29">
        <f>SUM('Дети 0-14 лет '!L120,'Подростки 15-17 лет'!L120)</f>
        <v>0</v>
      </c>
      <c r="M121" s="14">
        <f>IF(OR(L121="-",Население!C29="-"),"-",ROUND(L121*100000/Население!C29,1))</f>
        <v>0</v>
      </c>
    </row>
    <row r="122" spans="1:13" ht="12">
      <c r="A122" s="20" t="s">
        <v>29</v>
      </c>
      <c r="B122" s="29">
        <f>SUM('Дети 0-14 лет '!B121,'Подростки 15-17 лет'!B121)</f>
        <v>0</v>
      </c>
      <c r="C122" s="14">
        <f>IF(OR(B122="-",Население!C30="-"),"-",ROUND(B122*100000/Население!C30,1))</f>
        <v>0</v>
      </c>
      <c r="D122" s="29">
        <f>SUM('Дети 0-14 лет '!D121,'Подростки 15-17 лет'!D121)</f>
        <v>0</v>
      </c>
      <c r="E122" s="14">
        <f>IF(OR(D122="-",Население!C30="-"),"-",ROUND(D122*100000/Население!C30,1))</f>
        <v>0</v>
      </c>
      <c r="F122" s="29">
        <f>SUM('Дети 0-14 лет '!F121,'Подростки 15-17 лет'!F121)</f>
        <v>0</v>
      </c>
      <c r="G122" s="14">
        <f>IF(OR(F122="-",Население!C30="-"),"-",ROUND(F122*100000/Население!C30,1))</f>
        <v>0</v>
      </c>
      <c r="H122" s="29">
        <f>SUM('Дети 0-14 лет '!H121,'Подростки 15-17 лет'!H121)</f>
        <v>0</v>
      </c>
      <c r="I122" s="14">
        <f>IF(OR(H122="-",Население!C30="-"),"-",ROUND(H122*100000/Население!C30,1))</f>
        <v>0</v>
      </c>
      <c r="J122" s="29">
        <f>SUM('Дети 0-14 лет '!J121,'Подростки 15-17 лет'!J121)</f>
        <v>0</v>
      </c>
      <c r="K122" s="14">
        <f>IF(OR(J122="-",Население!C30="-"),"-",ROUND(J122*100000/Население!C30,1))</f>
        <v>0</v>
      </c>
      <c r="L122" s="29">
        <f>SUM('Дети 0-14 лет '!L121,'Подростки 15-17 лет'!L121)</f>
        <v>0</v>
      </c>
      <c r="M122" s="14">
        <f>IF(OR(L122="-",Население!C30="-"),"-",ROUND(L122*100000/Население!C30,1))</f>
        <v>0</v>
      </c>
    </row>
    <row r="123" spans="1:13" ht="12">
      <c r="A123" s="18" t="s">
        <v>80</v>
      </c>
      <c r="B123" s="29">
        <f>SUM('Дети 0-14 лет '!B122,'Подростки 15-17 лет'!B122)</f>
        <v>0</v>
      </c>
      <c r="C123" s="14">
        <f>IF(OR(B123="-",Население!C36="-"),"-",ROUND(B123*100000/Население!C36,1))</f>
        <v>0</v>
      </c>
      <c r="D123" s="29">
        <f>SUM('Дети 0-14 лет '!D122,'Подростки 15-17 лет'!D122)</f>
        <v>0</v>
      </c>
      <c r="E123" s="14">
        <f>IF(OR(D123="-",Население!C36="-"),"-",ROUND(D123*100000/Население!C36,1))</f>
        <v>0</v>
      </c>
      <c r="F123" s="29">
        <f>SUM('Дети 0-14 лет '!F122,'Подростки 15-17 лет'!F122)</f>
        <v>0</v>
      </c>
      <c r="G123" s="14">
        <f>IF(OR(F123="-",Население!C36="-"),"-",ROUND(F123*100000/Население!C36,1))</f>
        <v>0</v>
      </c>
      <c r="H123" s="29">
        <f>SUM('Дети 0-14 лет '!H122,'Подростки 15-17 лет'!H122)</f>
        <v>0</v>
      </c>
      <c r="I123" s="14">
        <f>IF(OR(H123="-",Население!C36="-"),"-",ROUND(H123*100000/Население!C36,1))</f>
        <v>0</v>
      </c>
      <c r="J123" s="29">
        <f>SUM('Дети 0-14 лет '!J122,'Подростки 15-17 лет'!J122)</f>
        <v>0</v>
      </c>
      <c r="K123" s="14">
        <f>IF(OR(J123="-",Население!C36="-"),"-",ROUND(J123*100000/Население!C36,1))</f>
        <v>0</v>
      </c>
      <c r="L123" s="29">
        <f>SUM('Дети 0-14 лет '!L122,'Подростки 15-17 лет'!L122)</f>
        <v>0</v>
      </c>
      <c r="M123" s="14">
        <f>IF(OR(L123="-",Население!C36="-"),"-",ROUND(L123*100000/Население!C36,1))</f>
        <v>0</v>
      </c>
    </row>
    <row r="124" spans="1:13" ht="12">
      <c r="A124" s="20" t="s">
        <v>30</v>
      </c>
      <c r="B124" s="29">
        <f>SUM('Дети 0-14 лет '!B123,'Подростки 15-17 лет'!B123)</f>
        <v>0</v>
      </c>
      <c r="C124" s="14">
        <f>IF(OR(B124="-",Население!C31="-"),"-",ROUND(B124*100000/Население!C31,1))</f>
        <v>0</v>
      </c>
      <c r="D124" s="29">
        <f>SUM('Дети 0-14 лет '!D123,'Подростки 15-17 лет'!D123)</f>
        <v>0</v>
      </c>
      <c r="E124" s="14">
        <f>IF(OR(D124="-",Население!C31="-"),"-",ROUND(D124*100000/Население!C31,1))</f>
        <v>0</v>
      </c>
      <c r="F124" s="29">
        <f>SUM('Дети 0-14 лет '!F123,'Подростки 15-17 лет'!F123)</f>
        <v>0</v>
      </c>
      <c r="G124" s="14">
        <f>IF(OR(F124="-",Население!C31="-"),"-",ROUND(F124*100000/Население!C31,1))</f>
        <v>0</v>
      </c>
      <c r="H124" s="29">
        <f>SUM('Дети 0-14 лет '!H123,'Подростки 15-17 лет'!H123)</f>
        <v>0</v>
      </c>
      <c r="I124" s="14">
        <f>IF(OR(H124="-",Население!C31="-"),"-",ROUND(H124*100000/Население!C31,1))</f>
        <v>0</v>
      </c>
      <c r="J124" s="29">
        <f>SUM('Дети 0-14 лет '!J123,'Подростки 15-17 лет'!J123)</f>
        <v>0</v>
      </c>
      <c r="K124" s="14">
        <f>IF(OR(J124="-",Население!C31="-"),"-",ROUND(J124*100000/Население!C31,1))</f>
        <v>0</v>
      </c>
      <c r="L124" s="29">
        <f>SUM('Дети 0-14 лет '!L123,'Подростки 15-17 лет'!L123)</f>
        <v>0</v>
      </c>
      <c r="M124" s="14">
        <f>IF(OR(L124="-",Население!C31="-"),"-",ROUND(L124*100000/Население!C31,1))</f>
        <v>0</v>
      </c>
    </row>
    <row r="125" spans="1:13" ht="12">
      <c r="A125" s="20" t="s">
        <v>31</v>
      </c>
      <c r="B125" s="29">
        <f>SUM('Дети 0-14 лет '!B124,'Подростки 15-17 лет'!B124)</f>
        <v>0</v>
      </c>
      <c r="C125" s="14">
        <f>IF(OR(B125="-",Население!C32="-"),"-",ROUND(B125*100000/Население!C32,1))</f>
        <v>0</v>
      </c>
      <c r="D125" s="29">
        <f>SUM('Дети 0-14 лет '!D124,'Подростки 15-17 лет'!D124)</f>
        <v>0</v>
      </c>
      <c r="E125" s="14">
        <f>IF(OR(D125="-",Население!C32="-"),"-",ROUND(D125*100000/Население!C32,1))</f>
        <v>0</v>
      </c>
      <c r="F125" s="29">
        <f>SUM('Дети 0-14 лет '!F124,'Подростки 15-17 лет'!F124)</f>
        <v>0</v>
      </c>
      <c r="G125" s="14">
        <f>IF(OR(F125="-",Население!C32="-"),"-",ROUND(F125*100000/Население!C32,1))</f>
        <v>0</v>
      </c>
      <c r="H125" s="29">
        <f>SUM('Дети 0-14 лет '!H124,'Подростки 15-17 лет'!H124)</f>
        <v>0</v>
      </c>
      <c r="I125" s="14">
        <f>IF(OR(H125="-",Население!C32="-"),"-",ROUND(H125*100000/Население!C32,1))</f>
        <v>0</v>
      </c>
      <c r="J125" s="29">
        <f>SUM('Дети 0-14 лет '!J124,'Подростки 15-17 лет'!J124)</f>
        <v>0</v>
      </c>
      <c r="K125" s="14">
        <f>IF(OR(J125="-",Население!C32="-"),"-",ROUND(J125*100000/Население!C32,1))</f>
        <v>0</v>
      </c>
      <c r="L125" s="29">
        <f>SUM('Дети 0-14 лет '!L124,'Подростки 15-17 лет'!L124)</f>
        <v>0</v>
      </c>
      <c r="M125" s="14">
        <f>IF(OR(L125="-",Население!C32="-"),"-",ROUND(L125*100000/Население!C32,1))</f>
        <v>0</v>
      </c>
    </row>
    <row r="126" spans="1:13" ht="12">
      <c r="A126" s="20" t="s">
        <v>32</v>
      </c>
      <c r="B126" s="29">
        <f>SUM('Дети 0-14 лет '!B125,'Подростки 15-17 лет'!B125)</f>
        <v>0</v>
      </c>
      <c r="C126" s="14">
        <f>IF(OR(B126="-",Население!C33="-"),"-",ROUND(B126*100000/Население!C33,1))</f>
        <v>0</v>
      </c>
      <c r="D126" s="29">
        <f>SUM('Дети 0-14 лет '!D125,'Подростки 15-17 лет'!D125)</f>
        <v>0</v>
      </c>
      <c r="E126" s="14">
        <f>IF(OR(D126="-",Население!C33="-"),"-",ROUND(D126*100000/Население!C33,1))</f>
        <v>0</v>
      </c>
      <c r="F126" s="29">
        <f>SUM('Дети 0-14 лет '!F125,'Подростки 15-17 лет'!F125)</f>
        <v>0</v>
      </c>
      <c r="G126" s="14">
        <f>IF(OR(F126="-",Население!C33="-"),"-",ROUND(F126*100000/Население!C33,1))</f>
        <v>0</v>
      </c>
      <c r="H126" s="29">
        <f>SUM('Дети 0-14 лет '!H125,'Подростки 15-17 лет'!H125)</f>
        <v>0</v>
      </c>
      <c r="I126" s="14">
        <f>IF(OR(H126="-",Население!C33="-"),"-",ROUND(H126*100000/Население!C33,1))</f>
        <v>0</v>
      </c>
      <c r="J126" s="29">
        <f>SUM('Дети 0-14 лет '!J125,'Подростки 15-17 лет'!J125)</f>
        <v>0</v>
      </c>
      <c r="K126" s="14">
        <f>IF(OR(J126="-",Население!C33="-"),"-",ROUND(J126*100000/Население!C33,1))</f>
        <v>0</v>
      </c>
      <c r="L126" s="29">
        <f>SUM('Дети 0-14 лет '!L125,'Подростки 15-17 лет'!L125)</f>
        <v>0</v>
      </c>
      <c r="M126" s="14">
        <f>IF(OR(L126="-",Население!C33="-"),"-",ROUND(L126*100000/Население!C33,1))</f>
        <v>0</v>
      </c>
    </row>
    <row r="127" spans="1:13" ht="12">
      <c r="A127" s="20" t="s">
        <v>75</v>
      </c>
      <c r="B127" s="29">
        <f>SUM('Дети 0-14 лет '!B126,'Подростки 15-17 лет'!B126)</f>
        <v>0</v>
      </c>
      <c r="C127" s="14" t="e">
        <f>IF(OR(B127="-",Население!C34="-"),"-",ROUND(B127*100000/Население!C34,1))</f>
        <v>#DIV/0!</v>
      </c>
      <c r="D127" s="24"/>
      <c r="E127" s="14" t="e">
        <f>IF(OR(D127="-",Население!C34="-"),"-",ROUND(D127*100000/Население!C34,1))</f>
        <v>#DIV/0!</v>
      </c>
      <c r="F127" s="29"/>
      <c r="G127" s="14" t="e">
        <f>IF(OR(F127="-",Население!C34="-"),"-",ROUND(F127*100000/Население!C34,1))</f>
        <v>#DIV/0!</v>
      </c>
      <c r="H127" s="24"/>
      <c r="I127" s="14" t="e">
        <f>IF(OR(H127="-",Население!C34="-"),"-",ROUND(H127*100000/Население!C34,1))</f>
        <v>#DIV/0!</v>
      </c>
      <c r="J127" s="29">
        <v>0</v>
      </c>
      <c r="K127" s="14" t="e">
        <f>IF(OR(J127="-",Население!C34="-"),"-",ROUND(J127*100000/Население!C34,1))</f>
        <v>#DIV/0!</v>
      </c>
      <c r="L127" s="29"/>
      <c r="M127" s="14" t="e">
        <f>IF(OR(L127="-",Население!C34="-"),"-",ROUND(L127*100000/Население!C34,1))</f>
        <v>#DIV/0!</v>
      </c>
    </row>
    <row r="128" spans="1:13" ht="12">
      <c r="A128" s="20" t="s">
        <v>43</v>
      </c>
      <c r="B128" s="24"/>
      <c r="C128" s="14" t="e">
        <f>IF(OR(B128="-",Население!C35="-"),"-",ROUND(B128*100000/Население!C35,1))</f>
        <v>#DIV/0!</v>
      </c>
      <c r="D128" s="24"/>
      <c r="E128" s="14" t="e">
        <f>IF(OR(D128="-",Население!C35="-"),"-",ROUND(D128*100000/Население!C35,1))</f>
        <v>#DIV/0!</v>
      </c>
      <c r="F128" s="24"/>
      <c r="G128" s="14" t="e">
        <f>IF(OR(F128="-",Население!C35="-"),"-",ROUND(F128*100000/Население!C35,1))</f>
        <v>#DIV/0!</v>
      </c>
      <c r="H128" s="24"/>
      <c r="I128" s="14" t="e">
        <f>IF(OR(H128="-",Население!C35="-"),"-",ROUND(H128*100000/Население!C35,1))</f>
        <v>#DIV/0!</v>
      </c>
      <c r="J128" s="29"/>
      <c r="K128" s="14" t="e">
        <f>IF(OR(J128="-",Население!C35="-"),"-",ROUND(J128*100000/Население!C35,1))</f>
        <v>#DIV/0!</v>
      </c>
      <c r="L128" s="24"/>
      <c r="M128" s="14" t="e">
        <f>IF(OR(L128="-",Население!C35="-"),"-",ROUND(L128*100000/Население!C35,1))</f>
        <v>#DIV/0!</v>
      </c>
    </row>
    <row r="129" spans="1:13" ht="12">
      <c r="A129" s="13" t="s">
        <v>50</v>
      </c>
      <c r="B129" s="13" t="str">
        <f>IF(SUM(B94:B128)&lt;&gt;0,SUM(B94:B128),"-")</f>
        <v>-</v>
      </c>
      <c r="C129" s="13" t="str">
        <f>IF(OR(B129="-",Население!C37="-"),"-",ROUND(B129*100000/Население!C37,1))</f>
        <v>-</v>
      </c>
      <c r="D129" s="13" t="str">
        <f>IF(SUM(D94:D128)&lt;&gt;0,SUM(D94:D128),"-")</f>
        <v>-</v>
      </c>
      <c r="E129" s="13" t="str">
        <f>IF(D129="-","-",ROUND(D129*100000/Население!C37,1))</f>
        <v>-</v>
      </c>
      <c r="F129" s="13" t="str">
        <f>IF(SUM(F94:F128)&lt;&gt;0,SUM(F94:F128),"-")</f>
        <v>-</v>
      </c>
      <c r="G129" s="13" t="str">
        <f>IF(OR(F129="-",Население!C37="-"),"-",ROUND(F129*100000/Население!C37,1))</f>
        <v>-</v>
      </c>
      <c r="H129" s="13" t="str">
        <f>IF(SUM(H94:H128)&lt;&gt;0,SUM(H94:H128),"-")</f>
        <v>-</v>
      </c>
      <c r="I129" s="13" t="str">
        <f>IF(OR(H129="-",Население!C37="-"),"-",ROUND(H129*100000/Население!C37,1))</f>
        <v>-</v>
      </c>
      <c r="J129" s="13" t="str">
        <f>IF(SUM(J94:J128)&lt;&gt;0,SUM(J94:J128),"-")</f>
        <v>-</v>
      </c>
      <c r="K129" s="13" t="str">
        <f>IF(OR(J129="-",Население!C37="-"),"-",ROUND(J129*100000/Население!C37,1))</f>
        <v>-</v>
      </c>
      <c r="L129" s="13" t="str">
        <f>IF(SUM(L94:L128)&lt;&gt;0,SUM(L94:L128),"-")</f>
        <v>-</v>
      </c>
      <c r="M129" s="13" t="str">
        <f>IF(OR(L129="-",Население!C37="-"),"-",ROUND(L129*100000/Население!C37,1))</f>
        <v>-</v>
      </c>
    </row>
    <row r="130" spans="1:13" ht="12">
      <c r="A130" s="13" t="s">
        <v>58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5" spans="1:13" ht="36" customHeight="1">
      <c r="A135" s="51" t="s">
        <v>46</v>
      </c>
      <c r="B135" s="51" t="s">
        <v>54</v>
      </c>
      <c r="C135" s="51"/>
      <c r="D135" s="51"/>
      <c r="E135" s="51"/>
      <c r="F135" s="51" t="s">
        <v>63</v>
      </c>
      <c r="G135" s="51"/>
      <c r="H135" s="51"/>
      <c r="I135" s="51"/>
      <c r="J135" s="51" t="s">
        <v>64</v>
      </c>
      <c r="K135" s="51"/>
      <c r="L135" s="51"/>
      <c r="M135" s="51"/>
    </row>
    <row r="136" spans="1:13" ht="12">
      <c r="A136" s="51"/>
      <c r="B136" s="13" t="s">
        <v>38</v>
      </c>
      <c r="C136" s="13" t="s">
        <v>39</v>
      </c>
      <c r="D136" s="13" t="s">
        <v>40</v>
      </c>
      <c r="E136" s="13" t="s">
        <v>41</v>
      </c>
      <c r="F136" s="13" t="s">
        <v>38</v>
      </c>
      <c r="G136" s="13" t="s">
        <v>39</v>
      </c>
      <c r="H136" s="13" t="s">
        <v>40</v>
      </c>
      <c r="I136" s="13" t="s">
        <v>41</v>
      </c>
      <c r="J136" s="13" t="s">
        <v>38</v>
      </c>
      <c r="K136" s="13" t="s">
        <v>39</v>
      </c>
      <c r="L136" s="13" t="s">
        <v>40</v>
      </c>
      <c r="M136" s="13" t="s">
        <v>41</v>
      </c>
    </row>
    <row r="137" spans="1:13" ht="12">
      <c r="A137" s="20" t="s">
        <v>2</v>
      </c>
      <c r="B137" s="29">
        <f>SUM(B6,B94)</f>
        <v>0</v>
      </c>
      <c r="C137" s="14">
        <f>IF(OR(B137="-",Население!C2="-"),"-",ROUND(B137*100000/Население!C2,1))</f>
        <v>0</v>
      </c>
      <c r="D137" s="29">
        <f>SUM(D6,D94)</f>
        <v>0</v>
      </c>
      <c r="E137" s="14">
        <f>IF(OR(D137="-",Население!C2="-"),"-",ROUND(D137*100000/Население!C2,1))</f>
        <v>0</v>
      </c>
      <c r="F137" s="29">
        <f>SUM(B49,F94)</f>
        <v>0</v>
      </c>
      <c r="G137" s="14">
        <f>IF(OR(F137="-",Население!C2="-"),"-",ROUND(F137*100000/Население!C2,1))</f>
        <v>0</v>
      </c>
      <c r="H137" s="29">
        <f>SUM(D49,H94)</f>
        <v>0</v>
      </c>
      <c r="I137" s="14">
        <f>IF(OR(H137="-",Население!C2="-"),"-",ROUND(H137*100000/Население!C2,1))</f>
        <v>0</v>
      </c>
      <c r="J137" s="29">
        <f>SUM(F49,J94)</f>
        <v>0</v>
      </c>
      <c r="K137" s="14">
        <f>IF(OR(J137="-",Население!C2="-"),"-",ROUND(J137*100000/Население!C2,1))</f>
        <v>0</v>
      </c>
      <c r="L137" s="29">
        <f>SUM(H49,L94)</f>
        <v>0</v>
      </c>
      <c r="M137" s="14">
        <f>IF(OR(L137="-",Население!C2="-"),"-",ROUND(L137*100000/Население!C2,1))</f>
        <v>0</v>
      </c>
    </row>
    <row r="138" spans="1:13" ht="12">
      <c r="A138" s="20" t="s">
        <v>3</v>
      </c>
      <c r="B138" s="29">
        <f aca="true" t="shared" si="2" ref="B138:B169">SUM(B7,B95)</f>
        <v>0</v>
      </c>
      <c r="C138" s="14">
        <f>IF(OR(B138="-",Население!C3="-"),"-",ROUND(B138*100000/Население!C3,1))</f>
        <v>0</v>
      </c>
      <c r="D138" s="29">
        <f aca="true" t="shared" si="3" ref="D138:D169">SUM(D7,D95)</f>
        <v>0</v>
      </c>
      <c r="E138" s="14">
        <f>IF(OR(D138="-",Население!C3="-"),"-",ROUND(D138*100000/Население!C3,1))</f>
        <v>0</v>
      </c>
      <c r="F138" s="29">
        <f aca="true" t="shared" si="4" ref="F138:F169">SUM(B50,F95)</f>
        <v>0</v>
      </c>
      <c r="G138" s="14">
        <f>IF(OR(F138="-",Население!C3="-"),"-",ROUND(F138*100000/Население!C3,1))</f>
        <v>0</v>
      </c>
      <c r="H138" s="29">
        <f aca="true" t="shared" si="5" ref="H138:H169">SUM(D50,H95)</f>
        <v>0</v>
      </c>
      <c r="I138" s="14">
        <f>IF(OR(H138="-",Население!C3="-"),"-",ROUND(H138*100000/Население!C3,1))</f>
        <v>0</v>
      </c>
      <c r="J138" s="29">
        <f aca="true" t="shared" si="6" ref="J138:J169">SUM(F50,J95)</f>
        <v>0</v>
      </c>
      <c r="K138" s="14">
        <f>IF(OR(J138="-",Население!C3="-"),"-",ROUND(J138*100000/Население!C3,1))</f>
        <v>0</v>
      </c>
      <c r="L138" s="29">
        <f aca="true" t="shared" si="7" ref="L138:L169">SUM(H50,L95)</f>
        <v>0</v>
      </c>
      <c r="M138" s="14">
        <f>IF(OR(L138="-",Население!C3="-"),"-",ROUND(L138*100000/Население!C3,1))</f>
        <v>0</v>
      </c>
    </row>
    <row r="139" spans="1:13" ht="12">
      <c r="A139" s="20" t="s">
        <v>4</v>
      </c>
      <c r="B139" s="29">
        <f t="shared" si="2"/>
        <v>0</v>
      </c>
      <c r="C139" s="14">
        <f>IF(OR(B139="-",Население!C4="-"),"-",ROUND(B139*100000/Население!C4,1))</f>
        <v>0</v>
      </c>
      <c r="D139" s="29">
        <f t="shared" si="3"/>
        <v>0</v>
      </c>
      <c r="E139" s="14">
        <f>IF(OR(D139="-",Население!C4="-"),"-",ROUND(D139*100000/Население!C4,1))</f>
        <v>0</v>
      </c>
      <c r="F139" s="29">
        <f t="shared" si="4"/>
        <v>0</v>
      </c>
      <c r="G139" s="14">
        <f>IF(OR(F139="-",Население!C4="-"),"-",ROUND(F139*100000/Население!C4,1))</f>
        <v>0</v>
      </c>
      <c r="H139" s="29">
        <f t="shared" si="5"/>
        <v>0</v>
      </c>
      <c r="I139" s="14">
        <f>IF(OR(H139="-",Население!C4="-"),"-",ROUND(H139*100000/Население!C4,1))</f>
        <v>0</v>
      </c>
      <c r="J139" s="29">
        <f t="shared" si="6"/>
        <v>0</v>
      </c>
      <c r="K139" s="14">
        <f>IF(OR(J139="-",Население!C4="-"),"-",ROUND(J139*100000/Население!C4,1))</f>
        <v>0</v>
      </c>
      <c r="L139" s="29">
        <f t="shared" si="7"/>
        <v>0</v>
      </c>
      <c r="M139" s="14">
        <f>IF(OR(L139="-",Население!C4="-"),"-",ROUND(L139*100000/Население!C4,1))</f>
        <v>0</v>
      </c>
    </row>
    <row r="140" spans="1:13" ht="12">
      <c r="A140" s="20" t="s">
        <v>5</v>
      </c>
      <c r="B140" s="29">
        <f t="shared" si="2"/>
        <v>0</v>
      </c>
      <c r="C140" s="14">
        <f>IF(OR(B140="-",Население!C5="-"),"-",ROUND(B140*100000/Население!C5,1))</f>
        <v>0</v>
      </c>
      <c r="D140" s="29">
        <f t="shared" si="3"/>
        <v>0</v>
      </c>
      <c r="E140" s="14">
        <f>IF(OR(D140="-",Население!C5="-"),"-",ROUND(D140*100000/Население!C5,1))</f>
        <v>0</v>
      </c>
      <c r="F140" s="29">
        <f t="shared" si="4"/>
        <v>0</v>
      </c>
      <c r="G140" s="14">
        <f>IF(OR(F140="-",Население!C5="-"),"-",ROUND(F140*100000/Население!C5,1))</f>
        <v>0</v>
      </c>
      <c r="H140" s="29">
        <f t="shared" si="5"/>
        <v>0</v>
      </c>
      <c r="I140" s="14">
        <f>IF(OR(H140="-",Население!C5="-"),"-",ROUND(H140*100000/Население!C5,1))</f>
        <v>0</v>
      </c>
      <c r="J140" s="29">
        <f t="shared" si="6"/>
        <v>0</v>
      </c>
      <c r="K140" s="14">
        <f>IF(OR(J140="-",Население!C5="-"),"-",ROUND(J140*100000/Население!C5,1))</f>
        <v>0</v>
      </c>
      <c r="L140" s="29">
        <f t="shared" si="7"/>
        <v>0</v>
      </c>
      <c r="M140" s="14">
        <f>IF(OR(L140="-",Население!C5="-"),"-",ROUND(L140*100000/Население!C5,1))</f>
        <v>0</v>
      </c>
    </row>
    <row r="141" spans="1:13" ht="12">
      <c r="A141" s="20" t="s">
        <v>6</v>
      </c>
      <c r="B141" s="29">
        <f t="shared" si="2"/>
        <v>0</v>
      </c>
      <c r="C141" s="14">
        <f>IF(OR(B141="-",Население!C6="-"),"-",ROUND(B141*100000/Население!C6,1))</f>
        <v>0</v>
      </c>
      <c r="D141" s="29">
        <f t="shared" si="3"/>
        <v>0</v>
      </c>
      <c r="E141" s="14">
        <f>IF(OR(D141="-",Население!C6="-"),"-",ROUND(D141*100000/Население!C6,1))</f>
        <v>0</v>
      </c>
      <c r="F141" s="29">
        <f t="shared" si="4"/>
        <v>0</v>
      </c>
      <c r="G141" s="14">
        <f>IF(OR(F141="-",Население!C6="-"),"-",ROUND(F141*100000/Население!C6,1))</f>
        <v>0</v>
      </c>
      <c r="H141" s="29">
        <f t="shared" si="5"/>
        <v>0</v>
      </c>
      <c r="I141" s="14">
        <f>IF(OR(H141="-",Население!C6="-"),"-",ROUND(H141*100000/Население!C6,1))</f>
        <v>0</v>
      </c>
      <c r="J141" s="29">
        <f t="shared" si="6"/>
        <v>0</v>
      </c>
      <c r="K141" s="14">
        <f>IF(OR(J141="-",Население!C6="-"),"-",ROUND(J141*100000/Население!C6,1))</f>
        <v>0</v>
      </c>
      <c r="L141" s="29">
        <f t="shared" si="7"/>
        <v>0</v>
      </c>
      <c r="M141" s="14">
        <f>IF(OR(L141="-",Население!C6="-"),"-",ROUND(L141*100000/Население!C6,1))</f>
        <v>0</v>
      </c>
    </row>
    <row r="142" spans="1:13" ht="12">
      <c r="A142" s="20" t="s">
        <v>7</v>
      </c>
      <c r="B142" s="29">
        <f t="shared" si="2"/>
        <v>0</v>
      </c>
      <c r="C142" s="14">
        <f>IF(OR(B142="-",Население!C7="-"),"-",ROUND(B142*100000/Население!C7,1))</f>
        <v>0</v>
      </c>
      <c r="D142" s="29">
        <f t="shared" si="3"/>
        <v>0</v>
      </c>
      <c r="E142" s="14">
        <f>IF(OR(D142="-",Население!C7="-"),"-",ROUND(D142*100000/Население!C7,1))</f>
        <v>0</v>
      </c>
      <c r="F142" s="29">
        <f t="shared" si="4"/>
        <v>0</v>
      </c>
      <c r="G142" s="14">
        <f>IF(OR(F142="-",Население!C7="-"),"-",ROUND(F142*100000/Население!C7,1))</f>
        <v>0</v>
      </c>
      <c r="H142" s="29">
        <f t="shared" si="5"/>
        <v>0</v>
      </c>
      <c r="I142" s="14">
        <f>IF(OR(H142="-",Население!C7="-"),"-",ROUND(H142*100000/Население!C7,1))</f>
        <v>0</v>
      </c>
      <c r="J142" s="29">
        <f t="shared" si="6"/>
        <v>0</v>
      </c>
      <c r="K142" s="14">
        <f>IF(OR(J142="-",Население!C7="-"),"-",ROUND(J142*100000/Население!C7,1))</f>
        <v>0</v>
      </c>
      <c r="L142" s="29">
        <f t="shared" si="7"/>
        <v>0</v>
      </c>
      <c r="M142" s="14">
        <f>IF(OR(L142="-",Население!C7="-"),"-",ROUND(L142*100000/Население!C7,1))</f>
        <v>0</v>
      </c>
    </row>
    <row r="143" spans="1:13" ht="12">
      <c r="A143" s="20" t="s">
        <v>8</v>
      </c>
      <c r="B143" s="29">
        <f t="shared" si="2"/>
        <v>0</v>
      </c>
      <c r="C143" s="14">
        <f>IF(OR(B143="-",Население!C8="-"),"-",ROUND(B143*100000/Население!C8,1))</f>
        <v>0</v>
      </c>
      <c r="D143" s="29">
        <f t="shared" si="3"/>
        <v>0</v>
      </c>
      <c r="E143" s="14">
        <f>IF(OR(D143="-",Население!C8="-"),"-",ROUND(D143*100000/Население!C8,1))</f>
        <v>0</v>
      </c>
      <c r="F143" s="29">
        <f t="shared" si="4"/>
        <v>0</v>
      </c>
      <c r="G143" s="14">
        <f>IF(OR(F143="-",Население!C8="-"),"-",ROUND(F143*100000/Население!C8,1))</f>
        <v>0</v>
      </c>
      <c r="H143" s="29">
        <f t="shared" si="5"/>
        <v>0</v>
      </c>
      <c r="I143" s="14">
        <f>IF(OR(H143="-",Население!C8="-"),"-",ROUND(H143*100000/Население!C8,1))</f>
        <v>0</v>
      </c>
      <c r="J143" s="29">
        <f t="shared" si="6"/>
        <v>0</v>
      </c>
      <c r="K143" s="14">
        <f>IF(OR(J143="-",Население!C8="-"),"-",ROUND(J143*100000/Население!C8,1))</f>
        <v>0</v>
      </c>
      <c r="L143" s="29">
        <f t="shared" si="7"/>
        <v>0</v>
      </c>
      <c r="M143" s="14">
        <f>IF(OR(L143="-",Население!C8="-"),"-",ROUND(L143*100000/Население!C8,1))</f>
        <v>0</v>
      </c>
    </row>
    <row r="144" spans="1:13" ht="12">
      <c r="A144" s="20" t="s">
        <v>9</v>
      </c>
      <c r="B144" s="29">
        <f t="shared" si="2"/>
        <v>0</v>
      </c>
      <c r="C144" s="14">
        <f>IF(OR(B144="-",Население!C9="-"),"-",ROUND(B144*100000/Население!C9,1))</f>
        <v>0</v>
      </c>
      <c r="D144" s="29">
        <f t="shared" si="3"/>
        <v>0</v>
      </c>
      <c r="E144" s="14">
        <f>IF(OR(D144="-",Население!C9="-"),"-",ROUND(D144*100000/Население!C9,1))</f>
        <v>0</v>
      </c>
      <c r="F144" s="29">
        <f t="shared" si="4"/>
        <v>0</v>
      </c>
      <c r="G144" s="14">
        <f>IF(OR(F144="-",Население!C9="-"),"-",ROUND(F144*100000/Население!C9,1))</f>
        <v>0</v>
      </c>
      <c r="H144" s="29">
        <f t="shared" si="5"/>
        <v>0</v>
      </c>
      <c r="I144" s="14">
        <f>IF(OR(H144="-",Население!C9="-"),"-",ROUND(H144*100000/Население!C9,1))</f>
        <v>0</v>
      </c>
      <c r="J144" s="29">
        <f t="shared" si="6"/>
        <v>0</v>
      </c>
      <c r="K144" s="14">
        <f>IF(OR(J144="-",Население!C9="-"),"-",ROUND(J144*100000/Население!C9,1))</f>
        <v>0</v>
      </c>
      <c r="L144" s="29">
        <f t="shared" si="7"/>
        <v>0</v>
      </c>
      <c r="M144" s="14">
        <f>IF(OR(L144="-",Население!C9="-"),"-",ROUND(L144*100000/Население!C9,1))</f>
        <v>0</v>
      </c>
    </row>
    <row r="145" spans="1:13" ht="12">
      <c r="A145" s="20" t="s">
        <v>10</v>
      </c>
      <c r="B145" s="29">
        <f t="shared" si="2"/>
        <v>0</v>
      </c>
      <c r="C145" s="14">
        <f>IF(OR(B145="-",Население!C10="-"),"-",ROUND(B145*100000/Население!C10,1))</f>
        <v>0</v>
      </c>
      <c r="D145" s="29">
        <f t="shared" si="3"/>
        <v>0</v>
      </c>
      <c r="E145" s="14">
        <f>IF(OR(D145="-",Население!C10="-"),"-",ROUND(D145*100000/Население!C10,1))</f>
        <v>0</v>
      </c>
      <c r="F145" s="29">
        <f t="shared" si="4"/>
        <v>0</v>
      </c>
      <c r="G145" s="14">
        <f>IF(OR(F145="-",Население!C10="-"),"-",ROUND(F145*100000/Население!C10,1))</f>
        <v>0</v>
      </c>
      <c r="H145" s="29">
        <f t="shared" si="5"/>
        <v>0</v>
      </c>
      <c r="I145" s="14">
        <f>IF(OR(H145="-",Население!C10="-"),"-",ROUND(H145*100000/Население!C10,1))</f>
        <v>0</v>
      </c>
      <c r="J145" s="29">
        <f t="shared" si="6"/>
        <v>0</v>
      </c>
      <c r="K145" s="14">
        <f>IF(OR(J145="-",Население!C10="-"),"-",ROUND(J145*100000/Население!C10,1))</f>
        <v>0</v>
      </c>
      <c r="L145" s="29">
        <f t="shared" si="7"/>
        <v>0</v>
      </c>
      <c r="M145" s="14">
        <f>IF(OR(L145="-",Население!C10="-"),"-",ROUND(L145*100000/Население!C10,1))</f>
        <v>0</v>
      </c>
    </row>
    <row r="146" spans="1:13" ht="12">
      <c r="A146" s="20" t="s">
        <v>11</v>
      </c>
      <c r="B146" s="29">
        <f t="shared" si="2"/>
        <v>0</v>
      </c>
      <c r="C146" s="14">
        <f>IF(OR(B146="-",Население!C11="-"),"-",ROUND(B146*100000/Население!C11,1))</f>
        <v>0</v>
      </c>
      <c r="D146" s="29">
        <f t="shared" si="3"/>
        <v>0</v>
      </c>
      <c r="E146" s="14">
        <f>IF(OR(D146="-",Население!C11="-"),"-",ROUND(D146*100000/Население!C11,1))</f>
        <v>0</v>
      </c>
      <c r="F146" s="29">
        <f t="shared" si="4"/>
        <v>0</v>
      </c>
      <c r="G146" s="14">
        <f>IF(OR(F146="-",Население!C11="-"),"-",ROUND(F146*100000/Население!C11,1))</f>
        <v>0</v>
      </c>
      <c r="H146" s="29">
        <f t="shared" si="5"/>
        <v>0</v>
      </c>
      <c r="I146" s="14">
        <f>IF(OR(H146="-",Население!C11="-"),"-",ROUND(H146*100000/Население!C11,1))</f>
        <v>0</v>
      </c>
      <c r="J146" s="29">
        <f t="shared" si="6"/>
        <v>0</v>
      </c>
      <c r="K146" s="14">
        <f>IF(OR(J146="-",Население!C11="-"),"-",ROUND(J146*100000/Население!C11,1))</f>
        <v>0</v>
      </c>
      <c r="L146" s="29">
        <f t="shared" si="7"/>
        <v>0</v>
      </c>
      <c r="M146" s="14">
        <f>IF(OR(L146="-",Население!C11="-"),"-",ROUND(L146*100000/Население!C11,1))</f>
        <v>0</v>
      </c>
    </row>
    <row r="147" spans="1:13" ht="12">
      <c r="A147" s="20" t="s">
        <v>12</v>
      </c>
      <c r="B147" s="29">
        <f t="shared" si="2"/>
        <v>0</v>
      </c>
      <c r="C147" s="14">
        <f>IF(OR(B147="-",Население!C12="-"),"-",ROUND(B147*100000/Население!C12,1))</f>
        <v>0</v>
      </c>
      <c r="D147" s="29">
        <f t="shared" si="3"/>
        <v>0</v>
      </c>
      <c r="E147" s="14">
        <f>IF(OR(D147="-",Население!C12="-"),"-",ROUND(D147*100000/Население!C12,1))</f>
        <v>0</v>
      </c>
      <c r="F147" s="29">
        <f t="shared" si="4"/>
        <v>0</v>
      </c>
      <c r="G147" s="14">
        <f>IF(OR(F147="-",Население!C12="-"),"-",ROUND(F147*100000/Население!C12,1))</f>
        <v>0</v>
      </c>
      <c r="H147" s="29">
        <f t="shared" si="5"/>
        <v>0</v>
      </c>
      <c r="I147" s="14">
        <f>IF(OR(H147="-",Население!C12="-"),"-",ROUND(H147*100000/Население!C12,1))</f>
        <v>0</v>
      </c>
      <c r="J147" s="29">
        <f t="shared" si="6"/>
        <v>0</v>
      </c>
      <c r="K147" s="14">
        <f>IF(OR(J147="-",Население!C12="-"),"-",ROUND(J147*100000/Население!C12,1))</f>
        <v>0</v>
      </c>
      <c r="L147" s="29">
        <f t="shared" si="7"/>
        <v>0</v>
      </c>
      <c r="M147" s="14">
        <f>IF(OR(L147="-",Население!C12="-"),"-",ROUND(L147*100000/Население!C12,1))</f>
        <v>0</v>
      </c>
    </row>
    <row r="148" spans="1:13" ht="12">
      <c r="A148" s="20" t="s">
        <v>13</v>
      </c>
      <c r="B148" s="29">
        <f t="shared" si="2"/>
        <v>0</v>
      </c>
      <c r="C148" s="14">
        <f>IF(OR(B148="-",Население!C13="-"),"-",ROUND(B148*100000/Население!C13,1))</f>
        <v>0</v>
      </c>
      <c r="D148" s="29">
        <f t="shared" si="3"/>
        <v>0</v>
      </c>
      <c r="E148" s="14">
        <f>IF(OR(D148="-",Население!C13="-"),"-",ROUND(D148*100000/Население!C13,1))</f>
        <v>0</v>
      </c>
      <c r="F148" s="29">
        <f t="shared" si="4"/>
        <v>0</v>
      </c>
      <c r="G148" s="14">
        <f>IF(OR(F148="-",Население!C13="-"),"-",ROUND(F148*100000/Население!C13,1))</f>
        <v>0</v>
      </c>
      <c r="H148" s="29">
        <f t="shared" si="5"/>
        <v>0</v>
      </c>
      <c r="I148" s="14">
        <f>IF(OR(H148="-",Население!C13="-"),"-",ROUND(H148*100000/Население!C13,1))</f>
        <v>0</v>
      </c>
      <c r="J148" s="29">
        <f t="shared" si="6"/>
        <v>0</v>
      </c>
      <c r="K148" s="14">
        <f>IF(OR(J148="-",Население!C13="-"),"-",ROUND(J148*100000/Население!C13,1))</f>
        <v>0</v>
      </c>
      <c r="L148" s="29">
        <f t="shared" si="7"/>
        <v>0</v>
      </c>
      <c r="M148" s="14">
        <f>IF(OR(L148="-",Население!C13="-"),"-",ROUND(L148*100000/Население!C13,1))</f>
        <v>0</v>
      </c>
    </row>
    <row r="149" spans="1:13" ht="12">
      <c r="A149" s="20" t="s">
        <v>14</v>
      </c>
      <c r="B149" s="29">
        <f t="shared" si="2"/>
        <v>0</v>
      </c>
      <c r="C149" s="14">
        <f>IF(OR(B149="-",Население!C14="-"),"-",ROUND(B149*100000/Население!C14,1))</f>
        <v>0</v>
      </c>
      <c r="D149" s="29">
        <f t="shared" si="3"/>
        <v>0</v>
      </c>
      <c r="E149" s="14">
        <f>IF(OR(D149="-",Население!C14="-"),"-",ROUND(D149*100000/Население!C14,1))</f>
        <v>0</v>
      </c>
      <c r="F149" s="29">
        <f t="shared" si="4"/>
        <v>0</v>
      </c>
      <c r="G149" s="14">
        <f>IF(OR(F149="-",Население!C14="-"),"-",ROUND(F149*100000/Население!C14,1))</f>
        <v>0</v>
      </c>
      <c r="H149" s="29">
        <f t="shared" si="5"/>
        <v>0</v>
      </c>
      <c r="I149" s="14">
        <f>IF(OR(H149="-",Население!C14="-"),"-",ROUND(H149*100000/Население!C14,1))</f>
        <v>0</v>
      </c>
      <c r="J149" s="29">
        <f t="shared" si="6"/>
        <v>0</v>
      </c>
      <c r="K149" s="14">
        <f>IF(OR(J149="-",Население!C14="-"),"-",ROUND(J149*100000/Население!C14,1))</f>
        <v>0</v>
      </c>
      <c r="L149" s="29">
        <f t="shared" si="7"/>
        <v>0</v>
      </c>
      <c r="M149" s="14">
        <f>IF(OR(L149="-",Население!C14="-"),"-",ROUND(L149*100000/Население!C14,1))</f>
        <v>0</v>
      </c>
    </row>
    <row r="150" spans="1:13" ht="12">
      <c r="A150" s="20" t="s">
        <v>15</v>
      </c>
      <c r="B150" s="29">
        <f t="shared" si="2"/>
        <v>0</v>
      </c>
      <c r="C150" s="14">
        <f>IF(OR(B150="-",Население!C15="-"),"-",ROUND(B150*100000/Население!C15,1))</f>
        <v>0</v>
      </c>
      <c r="D150" s="29">
        <f t="shared" si="3"/>
        <v>0</v>
      </c>
      <c r="E150" s="14">
        <f>IF(OR(D150="-",Население!C15="-"),"-",ROUND(D150*100000/Население!C15,1))</f>
        <v>0</v>
      </c>
      <c r="F150" s="29">
        <f t="shared" si="4"/>
        <v>0</v>
      </c>
      <c r="G150" s="14">
        <f>IF(OR(F150="-",Население!C15="-"),"-",ROUND(F150*100000/Население!C15,1))</f>
        <v>0</v>
      </c>
      <c r="H150" s="29">
        <f t="shared" si="5"/>
        <v>0</v>
      </c>
      <c r="I150" s="14">
        <f>IF(OR(H150="-",Население!C15="-"),"-",ROUND(H150*100000/Население!C15,1))</f>
        <v>0</v>
      </c>
      <c r="J150" s="29">
        <f t="shared" si="6"/>
        <v>0</v>
      </c>
      <c r="K150" s="14">
        <f>IF(OR(J150="-",Население!C15="-"),"-",ROUND(J150*100000/Население!C15,1))</f>
        <v>0</v>
      </c>
      <c r="L150" s="29">
        <f t="shared" si="7"/>
        <v>0</v>
      </c>
      <c r="M150" s="14">
        <f>IF(OR(L150="-",Население!C15="-"),"-",ROUND(L150*100000/Население!C15,1))</f>
        <v>0</v>
      </c>
    </row>
    <row r="151" spans="1:13" ht="12">
      <c r="A151" s="20" t="s">
        <v>16</v>
      </c>
      <c r="B151" s="29">
        <f t="shared" si="2"/>
        <v>0</v>
      </c>
      <c r="C151" s="14">
        <f>IF(OR(B151="-",Население!C16="-"),"-",ROUND(B151*100000/Население!C16,1))</f>
        <v>0</v>
      </c>
      <c r="D151" s="29">
        <f t="shared" si="3"/>
        <v>0</v>
      </c>
      <c r="E151" s="14">
        <f>IF(OR(D151="-",Население!C16="-"),"-",ROUND(D151*100000/Население!C16,1))</f>
        <v>0</v>
      </c>
      <c r="F151" s="29">
        <f t="shared" si="4"/>
        <v>0</v>
      </c>
      <c r="G151" s="14">
        <f>IF(OR(F151="-",Население!C16="-"),"-",ROUND(F151*100000/Население!C16,1))</f>
        <v>0</v>
      </c>
      <c r="H151" s="29">
        <f t="shared" si="5"/>
        <v>0</v>
      </c>
      <c r="I151" s="14">
        <f>IF(OR(H151="-",Население!C16="-"),"-",ROUND(H151*100000/Население!C16,1))</f>
        <v>0</v>
      </c>
      <c r="J151" s="29">
        <f t="shared" si="6"/>
        <v>0</v>
      </c>
      <c r="K151" s="14">
        <f>IF(OR(J151="-",Население!C16="-"),"-",ROUND(J151*100000/Население!C16,1))</f>
        <v>0</v>
      </c>
      <c r="L151" s="29">
        <f t="shared" si="7"/>
        <v>0</v>
      </c>
      <c r="M151" s="14">
        <f>IF(OR(L151="-",Население!C16="-"),"-",ROUND(L151*100000/Население!C16,1))</f>
        <v>0</v>
      </c>
    </row>
    <row r="152" spans="1:13" ht="12">
      <c r="A152" s="20" t="s">
        <v>17</v>
      </c>
      <c r="B152" s="29">
        <f t="shared" si="2"/>
        <v>0</v>
      </c>
      <c r="C152" s="14">
        <f>IF(OR(B152="-",Население!C17="-"),"-",ROUND(B152*100000/Население!C17,1))</f>
        <v>0</v>
      </c>
      <c r="D152" s="29">
        <f t="shared" si="3"/>
        <v>0</v>
      </c>
      <c r="E152" s="14">
        <f>IF(OR(D152="-",Население!C17="-"),"-",ROUND(D152*100000/Население!C17,1))</f>
        <v>0</v>
      </c>
      <c r="F152" s="29">
        <f t="shared" si="4"/>
        <v>0</v>
      </c>
      <c r="G152" s="14">
        <f>IF(OR(F152="-",Население!C17="-"),"-",ROUND(F152*100000/Население!C17,1))</f>
        <v>0</v>
      </c>
      <c r="H152" s="29">
        <f t="shared" si="5"/>
        <v>0</v>
      </c>
      <c r="I152" s="14">
        <f>IF(OR(H152="-",Население!C17="-"),"-",ROUND(H152*100000/Население!C17,1))</f>
        <v>0</v>
      </c>
      <c r="J152" s="29">
        <f t="shared" si="6"/>
        <v>0</v>
      </c>
      <c r="K152" s="14">
        <f>IF(OR(J152="-",Население!C17="-"),"-",ROUND(J152*100000/Население!C17,1))</f>
        <v>0</v>
      </c>
      <c r="L152" s="29">
        <f t="shared" si="7"/>
        <v>0</v>
      </c>
      <c r="M152" s="14">
        <f>IF(OR(L152="-",Население!C17="-"),"-",ROUND(L152*100000/Население!C17,1))</f>
        <v>0</v>
      </c>
    </row>
    <row r="153" spans="1:13" ht="12">
      <c r="A153" s="20" t="s">
        <v>18</v>
      </c>
      <c r="B153" s="29">
        <f t="shared" si="2"/>
        <v>0</v>
      </c>
      <c r="C153" s="14">
        <f>IF(OR(B153="-",Население!C18="-"),"-",ROUND(B153*100000/Население!C18,1))</f>
        <v>0</v>
      </c>
      <c r="D153" s="29">
        <f t="shared" si="3"/>
        <v>0</v>
      </c>
      <c r="E153" s="14">
        <f>IF(OR(D153="-",Население!C18="-"),"-",ROUND(D153*100000/Население!C18,1))</f>
        <v>0</v>
      </c>
      <c r="F153" s="29">
        <f t="shared" si="4"/>
        <v>0</v>
      </c>
      <c r="G153" s="14">
        <f>IF(OR(F153="-",Население!C18="-"),"-",ROUND(F153*100000/Население!C18,1))</f>
        <v>0</v>
      </c>
      <c r="H153" s="29">
        <f t="shared" si="5"/>
        <v>0</v>
      </c>
      <c r="I153" s="14">
        <f>IF(OR(H153="-",Население!C18="-"),"-",ROUND(H153*100000/Население!C18,1))</f>
        <v>0</v>
      </c>
      <c r="J153" s="29">
        <f t="shared" si="6"/>
        <v>0</v>
      </c>
      <c r="K153" s="14">
        <f>IF(OR(J153="-",Население!C18="-"),"-",ROUND(J153*100000/Население!C18,1))</f>
        <v>0</v>
      </c>
      <c r="L153" s="29">
        <f t="shared" si="7"/>
        <v>0</v>
      </c>
      <c r="M153" s="14">
        <f>IF(OR(L153="-",Население!C18="-"),"-",ROUND(L153*100000/Население!C18,1))</f>
        <v>0</v>
      </c>
    </row>
    <row r="154" spans="1:13" ht="12">
      <c r="A154" s="20" t="s">
        <v>19</v>
      </c>
      <c r="B154" s="29">
        <f t="shared" si="2"/>
        <v>0</v>
      </c>
      <c r="C154" s="14">
        <f>IF(OR(B154="-",Население!C19="-"),"-",ROUND(B154*100000/Население!C19,1))</f>
        <v>0</v>
      </c>
      <c r="D154" s="29">
        <f t="shared" si="3"/>
        <v>0</v>
      </c>
      <c r="E154" s="14">
        <f>IF(OR(D154="-",Население!C19="-"),"-",ROUND(D154*100000/Население!C19,1))</f>
        <v>0</v>
      </c>
      <c r="F154" s="29">
        <f t="shared" si="4"/>
        <v>0</v>
      </c>
      <c r="G154" s="14">
        <f>IF(OR(F154="-",Население!C19="-"),"-",ROUND(F154*100000/Население!C19,1))</f>
        <v>0</v>
      </c>
      <c r="H154" s="29">
        <f t="shared" si="5"/>
        <v>0</v>
      </c>
      <c r="I154" s="14">
        <f>IF(OR(H154="-",Население!C19="-"),"-",ROUND(H154*100000/Население!C19,1))</f>
        <v>0</v>
      </c>
      <c r="J154" s="29">
        <f t="shared" si="6"/>
        <v>0</v>
      </c>
      <c r="K154" s="14">
        <f>IF(OR(J154="-",Население!C19="-"),"-",ROUND(J154*100000/Население!C19,1))</f>
        <v>0</v>
      </c>
      <c r="L154" s="29">
        <f t="shared" si="7"/>
        <v>0</v>
      </c>
      <c r="M154" s="14">
        <f>IF(OR(L154="-",Население!C19="-"),"-",ROUND(L154*100000/Население!C19,1))</f>
        <v>0</v>
      </c>
    </row>
    <row r="155" spans="1:13" ht="12">
      <c r="A155" s="20" t="s">
        <v>20</v>
      </c>
      <c r="B155" s="29">
        <f t="shared" si="2"/>
        <v>0</v>
      </c>
      <c r="C155" s="14">
        <f>IF(OR(B155="-",Население!C20="-"),"-",ROUND(B155*100000/Население!C20,1))</f>
        <v>0</v>
      </c>
      <c r="D155" s="29">
        <f t="shared" si="3"/>
        <v>0</v>
      </c>
      <c r="E155" s="14">
        <f>IF(OR(D155="-",Население!C20="-"),"-",ROUND(D155*100000/Население!C20,1))</f>
        <v>0</v>
      </c>
      <c r="F155" s="29">
        <f t="shared" si="4"/>
        <v>0</v>
      </c>
      <c r="G155" s="14">
        <f>IF(OR(F155="-",Население!C20="-"),"-",ROUND(F155*100000/Население!C20,1))</f>
        <v>0</v>
      </c>
      <c r="H155" s="29">
        <f t="shared" si="5"/>
        <v>0</v>
      </c>
      <c r="I155" s="14">
        <f>IF(OR(H155="-",Население!C20="-"),"-",ROUND(H155*100000/Население!C20,1))</f>
        <v>0</v>
      </c>
      <c r="J155" s="29">
        <f t="shared" si="6"/>
        <v>0</v>
      </c>
      <c r="K155" s="14">
        <f>IF(OR(J155="-",Население!C20="-"),"-",ROUND(J155*100000/Население!C20,1))</f>
        <v>0</v>
      </c>
      <c r="L155" s="29">
        <f t="shared" si="7"/>
        <v>0</v>
      </c>
      <c r="M155" s="14">
        <f>IF(OR(L155="-",Население!C20="-"),"-",ROUND(L155*100000/Население!C20,1))</f>
        <v>0</v>
      </c>
    </row>
    <row r="156" spans="1:13" ht="12">
      <c r="A156" s="20" t="s">
        <v>21</v>
      </c>
      <c r="B156" s="29">
        <f t="shared" si="2"/>
        <v>0</v>
      </c>
      <c r="C156" s="14">
        <f>IF(OR(B156="-",Население!C21="-"),"-",ROUND(B156*100000/Население!C21,1))</f>
        <v>0</v>
      </c>
      <c r="D156" s="29">
        <f t="shared" si="3"/>
        <v>0</v>
      </c>
      <c r="E156" s="14">
        <f>IF(OR(D156="-",Население!C21="-"),"-",ROUND(D156*100000/Население!C21,1))</f>
        <v>0</v>
      </c>
      <c r="F156" s="29">
        <f t="shared" si="4"/>
        <v>0</v>
      </c>
      <c r="G156" s="14">
        <f>IF(OR(F156="-",Население!C21="-"),"-",ROUND(F156*100000/Население!C21,1))</f>
        <v>0</v>
      </c>
      <c r="H156" s="29">
        <f t="shared" si="5"/>
        <v>0</v>
      </c>
      <c r="I156" s="14">
        <f>IF(OR(H156="-",Население!C21="-"),"-",ROUND(H156*100000/Население!C21,1))</f>
        <v>0</v>
      </c>
      <c r="J156" s="29">
        <f t="shared" si="6"/>
        <v>0</v>
      </c>
      <c r="K156" s="14">
        <f>IF(OR(J156="-",Население!C21="-"),"-",ROUND(J156*100000/Население!C21,1))</f>
        <v>0</v>
      </c>
      <c r="L156" s="29">
        <f t="shared" si="7"/>
        <v>0</v>
      </c>
      <c r="M156" s="14">
        <f>IF(OR(L156="-",Население!C21="-"),"-",ROUND(L156*100000/Население!C21,1))</f>
        <v>0</v>
      </c>
    </row>
    <row r="157" spans="1:13" ht="12">
      <c r="A157" s="20" t="s">
        <v>22</v>
      </c>
      <c r="B157" s="29">
        <f t="shared" si="2"/>
        <v>0</v>
      </c>
      <c r="C157" s="14" t="e">
        <f>IF(OR(B157="-",Население!C22="-"),"-",ROUND(B157*100000/Население!C22,1))</f>
        <v>#DIV/0!</v>
      </c>
      <c r="D157" s="29">
        <f t="shared" si="3"/>
        <v>0</v>
      </c>
      <c r="E157" s="14" t="e">
        <f>IF(OR(D157="-",Население!C22="-"),"-",ROUND(D157*100000/Население!C22,1))</f>
        <v>#DIV/0!</v>
      </c>
      <c r="F157" s="29">
        <f t="shared" si="4"/>
        <v>0</v>
      </c>
      <c r="G157" s="14" t="e">
        <f>IF(OR(F157="-",Население!C22="-"),"-",ROUND(F157*100000/Население!C22,1))</f>
        <v>#DIV/0!</v>
      </c>
      <c r="H157" s="29">
        <f t="shared" si="5"/>
        <v>0</v>
      </c>
      <c r="I157" s="14" t="e">
        <f>IF(OR(H157="-",Население!C22="-"),"-",ROUND(H157*100000/Население!C22,1))</f>
        <v>#DIV/0!</v>
      </c>
      <c r="J157" s="29">
        <f t="shared" si="6"/>
        <v>0</v>
      </c>
      <c r="K157" s="14" t="e">
        <f>IF(OR(J157="-",Население!C22="-"),"-",ROUND(J157*100000/Население!C22,1))</f>
        <v>#DIV/0!</v>
      </c>
      <c r="L157" s="29">
        <f t="shared" si="7"/>
        <v>0</v>
      </c>
      <c r="M157" s="14" t="e">
        <f>IF(OR(L157="-",Население!C22="-"),"-",ROUND(L157*100000/Население!C22,1))</f>
        <v>#DIV/0!</v>
      </c>
    </row>
    <row r="158" spans="1:13" ht="12">
      <c r="A158" s="20" t="s">
        <v>23</v>
      </c>
      <c r="B158" s="29">
        <f t="shared" si="2"/>
        <v>0</v>
      </c>
      <c r="C158" s="14">
        <f>IF(OR(B158="-",Население!C23="-"),"-",ROUND(B158*100000/Население!C23,1))</f>
        <v>0</v>
      </c>
      <c r="D158" s="29">
        <f t="shared" si="3"/>
        <v>0</v>
      </c>
      <c r="E158" s="14">
        <f>IF(OR(D158="-",Население!C23="-"),"-",ROUND(D158*100000/Население!C23,1))</f>
        <v>0</v>
      </c>
      <c r="F158" s="29">
        <f t="shared" si="4"/>
        <v>0</v>
      </c>
      <c r="G158" s="14">
        <f>IF(OR(F158="-",Население!C23="-"),"-",ROUND(F158*100000/Население!C23,1))</f>
        <v>0</v>
      </c>
      <c r="H158" s="29">
        <f t="shared" si="5"/>
        <v>0</v>
      </c>
      <c r="I158" s="14">
        <f>IF(OR(H158="-",Население!C23="-"),"-",ROUND(H158*100000/Население!C23,1))</f>
        <v>0</v>
      </c>
      <c r="J158" s="29">
        <f t="shared" si="6"/>
        <v>0</v>
      </c>
      <c r="K158" s="14">
        <f>IF(OR(J158="-",Население!C23="-"),"-",ROUND(J158*100000/Население!C23,1))</f>
        <v>0</v>
      </c>
      <c r="L158" s="29">
        <f t="shared" si="7"/>
        <v>0</v>
      </c>
      <c r="M158" s="14">
        <f>IF(OR(L158="-",Население!C23="-"),"-",ROUND(L158*100000/Население!C23,1))</f>
        <v>0</v>
      </c>
    </row>
    <row r="159" spans="1:13" ht="12">
      <c r="A159" s="20" t="s">
        <v>24</v>
      </c>
      <c r="B159" s="29">
        <f t="shared" si="2"/>
        <v>0</v>
      </c>
      <c r="C159" s="14">
        <f>IF(OR(B159="-",Население!C24="-"),"-",ROUND(B159*100000/Население!C24,1))</f>
        <v>0</v>
      </c>
      <c r="D159" s="29">
        <f t="shared" si="3"/>
        <v>0</v>
      </c>
      <c r="E159" s="14">
        <f>IF(OR(D159="-",Население!C24="-"),"-",ROUND(D159*100000/Население!C24,1))</f>
        <v>0</v>
      </c>
      <c r="F159" s="29">
        <f t="shared" si="4"/>
        <v>0</v>
      </c>
      <c r="G159" s="14">
        <f>IF(OR(F159="-",Население!C24="-"),"-",ROUND(F159*100000/Население!C24,1))</f>
        <v>0</v>
      </c>
      <c r="H159" s="29">
        <f t="shared" si="5"/>
        <v>0</v>
      </c>
      <c r="I159" s="14">
        <f>IF(OR(H159="-",Население!C24="-"),"-",ROUND(H159*100000/Население!C24,1))</f>
        <v>0</v>
      </c>
      <c r="J159" s="29">
        <f t="shared" si="6"/>
        <v>0</v>
      </c>
      <c r="K159" s="14">
        <f>IF(OR(J159="-",Население!C24="-"),"-",ROUND(J159*100000/Население!C24,1))</f>
        <v>0</v>
      </c>
      <c r="L159" s="29">
        <f t="shared" si="7"/>
        <v>0</v>
      </c>
      <c r="M159" s="14">
        <f>IF(OR(L159="-",Население!C24="-"),"-",ROUND(L159*100000/Население!C24,1))</f>
        <v>0</v>
      </c>
    </row>
    <row r="160" spans="1:13" ht="12">
      <c r="A160" s="20" t="s">
        <v>25</v>
      </c>
      <c r="B160" s="29">
        <f t="shared" si="2"/>
        <v>0</v>
      </c>
      <c r="C160" s="14">
        <f>IF(OR(B160="-",Население!C25="-"),"-",ROUND(B160*100000/Население!C25,1))</f>
        <v>0</v>
      </c>
      <c r="D160" s="29">
        <f t="shared" si="3"/>
        <v>0</v>
      </c>
      <c r="E160" s="14">
        <f>IF(OR(D160="-",Население!C25="-"),"-",ROUND(D160*100000/Население!C25,1))</f>
        <v>0</v>
      </c>
      <c r="F160" s="29">
        <f t="shared" si="4"/>
        <v>0</v>
      </c>
      <c r="G160" s="14">
        <f>IF(OR(F160="-",Население!C25="-"),"-",ROUND(F160*100000/Население!C25,1))</f>
        <v>0</v>
      </c>
      <c r="H160" s="29">
        <f t="shared" si="5"/>
        <v>0</v>
      </c>
      <c r="I160" s="14">
        <f>IF(OR(H160="-",Население!C25="-"),"-",ROUND(H160*100000/Население!C25,1))</f>
        <v>0</v>
      </c>
      <c r="J160" s="29">
        <f t="shared" si="6"/>
        <v>0</v>
      </c>
      <c r="K160" s="14">
        <f>IF(OR(J160="-",Население!C25="-"),"-",ROUND(J160*100000/Население!C25,1))</f>
        <v>0</v>
      </c>
      <c r="L160" s="29">
        <f t="shared" si="7"/>
        <v>0</v>
      </c>
      <c r="M160" s="14">
        <f>IF(OR(L160="-",Население!C25="-"),"-",ROUND(L160*100000/Население!C25,1))</f>
        <v>0</v>
      </c>
    </row>
    <row r="161" spans="1:13" ht="12">
      <c r="A161" s="20" t="s">
        <v>26</v>
      </c>
      <c r="B161" s="29">
        <f t="shared" si="2"/>
        <v>0</v>
      </c>
      <c r="C161" s="14">
        <f>IF(OR(B161="-",Население!C26="-"),"-",ROUND(B161*100000/Население!C26,1))</f>
        <v>0</v>
      </c>
      <c r="D161" s="29">
        <f t="shared" si="3"/>
        <v>0</v>
      </c>
      <c r="E161" s="14">
        <f>IF(OR(D161="-",Население!C26="-"),"-",ROUND(D161*100000/Население!C26,1))</f>
        <v>0</v>
      </c>
      <c r="F161" s="29">
        <f t="shared" si="4"/>
        <v>0</v>
      </c>
      <c r="G161" s="14">
        <f>IF(OR(F161="-",Население!C26="-"),"-",ROUND(F161*100000/Население!C26,1))</f>
        <v>0</v>
      </c>
      <c r="H161" s="29">
        <f t="shared" si="5"/>
        <v>0</v>
      </c>
      <c r="I161" s="14">
        <f>IF(OR(H161="-",Население!C26="-"),"-",ROUND(H161*100000/Население!C26,1))</f>
        <v>0</v>
      </c>
      <c r="J161" s="29">
        <f t="shared" si="6"/>
        <v>0</v>
      </c>
      <c r="K161" s="14">
        <f>IF(OR(J161="-",Население!C26="-"),"-",ROUND(J161*100000/Население!C26,1))</f>
        <v>0</v>
      </c>
      <c r="L161" s="29">
        <f t="shared" si="7"/>
        <v>0</v>
      </c>
      <c r="M161" s="14">
        <f>IF(OR(L161="-",Население!C26="-"),"-",ROUND(L161*100000/Население!C26,1))</f>
        <v>0</v>
      </c>
    </row>
    <row r="162" spans="1:13" ht="12">
      <c r="A162" s="20" t="s">
        <v>27</v>
      </c>
      <c r="B162" s="29">
        <f t="shared" si="2"/>
        <v>0</v>
      </c>
      <c r="C162" s="14">
        <f>IF(OR(B162="-",Население!C27="-"),"-",ROUND(B162*100000/Население!C27,1))</f>
        <v>0</v>
      </c>
      <c r="D162" s="29">
        <f t="shared" si="3"/>
        <v>0</v>
      </c>
      <c r="E162" s="14">
        <f>IF(OR(D162="-",Население!C27="-"),"-",ROUND(D162*100000/Население!C27,1))</f>
        <v>0</v>
      </c>
      <c r="F162" s="29">
        <f t="shared" si="4"/>
        <v>0</v>
      </c>
      <c r="G162" s="14">
        <f>IF(OR(F162="-",Население!C27="-"),"-",ROUND(F162*100000/Население!C27,1))</f>
        <v>0</v>
      </c>
      <c r="H162" s="29">
        <f t="shared" si="5"/>
        <v>0</v>
      </c>
      <c r="I162" s="14">
        <f>IF(OR(H162="-",Население!C27="-"),"-",ROUND(H162*100000/Население!C27,1))</f>
        <v>0</v>
      </c>
      <c r="J162" s="29">
        <f t="shared" si="6"/>
        <v>0</v>
      </c>
      <c r="K162" s="14">
        <f>IF(OR(J162="-",Население!C27="-"),"-",ROUND(J162*100000/Население!C27,1))</f>
        <v>0</v>
      </c>
      <c r="L162" s="29">
        <f t="shared" si="7"/>
        <v>0</v>
      </c>
      <c r="M162" s="14">
        <f>IF(OR(L162="-",Население!C27="-"),"-",ROUND(L162*100000/Население!C27,1))</f>
        <v>0</v>
      </c>
    </row>
    <row r="163" spans="1:13" ht="12">
      <c r="A163" s="20" t="s">
        <v>44</v>
      </c>
      <c r="B163" s="29">
        <f t="shared" si="2"/>
        <v>0</v>
      </c>
      <c r="C163" s="14">
        <f>IF(OR(B163="-",Население!C28="-"),"-",ROUND(B163*100000/Население!C28,1))</f>
        <v>0</v>
      </c>
      <c r="D163" s="29">
        <f t="shared" si="3"/>
        <v>0</v>
      </c>
      <c r="E163" s="14">
        <f>IF(OR(D163="-",Население!C28="-"),"-",ROUND(D163*100000/Население!C28,1))</f>
        <v>0</v>
      </c>
      <c r="F163" s="29">
        <f t="shared" si="4"/>
        <v>0</v>
      </c>
      <c r="G163" s="14">
        <f>IF(OR(F163="-",Население!C28="-"),"-",ROUND(F163*100000/Население!C28,1))</f>
        <v>0</v>
      </c>
      <c r="H163" s="29">
        <f t="shared" si="5"/>
        <v>0</v>
      </c>
      <c r="I163" s="14">
        <f>IF(OR(H163="-",Население!C28="-"),"-",ROUND(H163*100000/Население!C28,1))</f>
        <v>0</v>
      </c>
      <c r="J163" s="29">
        <f t="shared" si="6"/>
        <v>0</v>
      </c>
      <c r="K163" s="14">
        <f>IF(OR(J163="-",Население!C28="-"),"-",ROUND(J163*100000/Население!C28,1))</f>
        <v>0</v>
      </c>
      <c r="L163" s="29">
        <f t="shared" si="7"/>
        <v>0</v>
      </c>
      <c r="M163" s="14">
        <f>IF(OR(L163="-",Население!C28="-"),"-",ROUND(L163*100000/Население!C28,1))</f>
        <v>0</v>
      </c>
    </row>
    <row r="164" spans="1:13" ht="12">
      <c r="A164" s="20" t="s">
        <v>28</v>
      </c>
      <c r="B164" s="29">
        <f t="shared" si="2"/>
        <v>0</v>
      </c>
      <c r="C164" s="14">
        <f>IF(OR(B164="-",Население!C29="-"),"-",ROUND(B164*100000/Население!C29,1))</f>
        <v>0</v>
      </c>
      <c r="D164" s="29">
        <f t="shared" si="3"/>
        <v>0</v>
      </c>
      <c r="E164" s="14">
        <f>IF(OR(D164="-",Население!C29="-"),"-",ROUND(D164*100000/Население!C29,1))</f>
        <v>0</v>
      </c>
      <c r="F164" s="29">
        <f t="shared" si="4"/>
        <v>0</v>
      </c>
      <c r="G164" s="14">
        <f>IF(OR(F164="-",Население!C29="-"),"-",ROUND(F164*100000/Население!C29,1))</f>
        <v>0</v>
      </c>
      <c r="H164" s="29">
        <f t="shared" si="5"/>
        <v>0</v>
      </c>
      <c r="I164" s="14">
        <f>IF(OR(H164="-",Население!C29="-"),"-",ROUND(H164*100000/Население!C29,1))</f>
        <v>0</v>
      </c>
      <c r="J164" s="29">
        <f t="shared" si="6"/>
        <v>0</v>
      </c>
      <c r="K164" s="14">
        <f>IF(OR(J164="-",Население!C29="-"),"-",ROUND(J164*100000/Население!C29,1))</f>
        <v>0</v>
      </c>
      <c r="L164" s="29">
        <f t="shared" si="7"/>
        <v>0</v>
      </c>
      <c r="M164" s="14">
        <f>IF(OR(L164="-",Население!C29="-"),"-",ROUND(L164*100000/Население!C29,1))</f>
        <v>0</v>
      </c>
    </row>
    <row r="165" spans="1:13" ht="12">
      <c r="A165" s="20" t="s">
        <v>29</v>
      </c>
      <c r="B165" s="29">
        <f t="shared" si="2"/>
        <v>0</v>
      </c>
      <c r="C165" s="14">
        <f>IF(OR(B165="-",Население!C30="-"),"-",ROUND(B165*100000/Население!C30,1))</f>
        <v>0</v>
      </c>
      <c r="D165" s="29">
        <f t="shared" si="3"/>
        <v>0</v>
      </c>
      <c r="E165" s="14">
        <f>IF(OR(D165="-",Население!C30="-"),"-",ROUND(D165*100000/Население!C30,1))</f>
        <v>0</v>
      </c>
      <c r="F165" s="29">
        <f t="shared" si="4"/>
        <v>0</v>
      </c>
      <c r="G165" s="14">
        <f>IF(OR(F165="-",Население!C30="-"),"-",ROUND(F165*100000/Население!C30,1))</f>
        <v>0</v>
      </c>
      <c r="H165" s="29">
        <f t="shared" si="5"/>
        <v>0</v>
      </c>
      <c r="I165" s="14">
        <f>IF(OR(H165="-",Население!C30="-"),"-",ROUND(H165*100000/Население!C30,1))</f>
        <v>0</v>
      </c>
      <c r="J165" s="29">
        <f t="shared" si="6"/>
        <v>0</v>
      </c>
      <c r="K165" s="14">
        <f>IF(OR(J165="-",Население!C30="-"),"-",ROUND(J165*100000/Население!C30,1))</f>
        <v>0</v>
      </c>
      <c r="L165" s="29">
        <f t="shared" si="7"/>
        <v>0</v>
      </c>
      <c r="M165" s="14">
        <f>IF(OR(L165="-",Население!C30="-"),"-",ROUND(L165*100000/Население!C30,1))</f>
        <v>0</v>
      </c>
    </row>
    <row r="166" spans="1:13" ht="12">
      <c r="A166" s="18" t="s">
        <v>77</v>
      </c>
      <c r="B166" s="29">
        <f t="shared" si="2"/>
        <v>0</v>
      </c>
      <c r="C166" s="14">
        <f>IF(OR(B166="-",Население!C36="-"),"-",ROUND(B166*100000/Население!C36,1))</f>
        <v>0</v>
      </c>
      <c r="D166" s="29">
        <f t="shared" si="3"/>
        <v>0</v>
      </c>
      <c r="E166" s="14">
        <f>IF(OR(D166="-",Население!C36="-"),"-",ROUND(D166*100000/Население!C36,1))</f>
        <v>0</v>
      </c>
      <c r="F166" s="29">
        <f t="shared" si="4"/>
        <v>0</v>
      </c>
      <c r="G166" s="14">
        <f>IF(OR(F166="-",Население!C36="-"),"-",ROUND(F166*100000/Население!C36,1))</f>
        <v>0</v>
      </c>
      <c r="H166" s="29">
        <f t="shared" si="5"/>
        <v>0</v>
      </c>
      <c r="I166" s="14">
        <f>IF(OR(H166="-",Население!C36="-"),"-",ROUND(H166*100000/Население!C36,1))</f>
        <v>0</v>
      </c>
      <c r="J166" s="29">
        <f t="shared" si="6"/>
        <v>0</v>
      </c>
      <c r="K166" s="14">
        <f>IF(OR(J166="-",Население!C36="-"),"-",ROUND(J166*100000/Население!C36,1))</f>
        <v>0</v>
      </c>
      <c r="L166" s="29">
        <f t="shared" si="7"/>
        <v>0</v>
      </c>
      <c r="M166" s="14">
        <f>IF(OR(L166="-",Население!C36="-"),"-",ROUND(L166*100000/Население!C36,1))</f>
        <v>0</v>
      </c>
    </row>
    <row r="167" spans="1:13" ht="12">
      <c r="A167" s="20" t="s">
        <v>30</v>
      </c>
      <c r="B167" s="29">
        <f t="shared" si="2"/>
        <v>0</v>
      </c>
      <c r="C167" s="14">
        <f>IF(OR(B167="-",Население!C31="-"),"-",ROUND(B167*100000/Население!C31,1))</f>
        <v>0</v>
      </c>
      <c r="D167" s="29">
        <f t="shared" si="3"/>
        <v>0</v>
      </c>
      <c r="E167" s="14">
        <f>IF(OR(D167="-",Население!C31="-"),"-",ROUND(D167*100000/Население!C31,1))</f>
        <v>0</v>
      </c>
      <c r="F167" s="29">
        <f t="shared" si="4"/>
        <v>0</v>
      </c>
      <c r="G167" s="14">
        <f>IF(OR(F167="-",Население!C31="-"),"-",ROUND(F167*100000/Население!C31,1))</f>
        <v>0</v>
      </c>
      <c r="H167" s="29">
        <f t="shared" si="5"/>
        <v>0</v>
      </c>
      <c r="I167" s="14">
        <f>IF(OR(H167="-",Население!C31="-"),"-",ROUND(H167*100000/Население!C31,1))</f>
        <v>0</v>
      </c>
      <c r="J167" s="29">
        <f t="shared" si="6"/>
        <v>0</v>
      </c>
      <c r="K167" s="14">
        <f>IF(OR(J167="-",Население!C31="-"),"-",ROUND(J167*100000/Население!C31,1))</f>
        <v>0</v>
      </c>
      <c r="L167" s="29">
        <f t="shared" si="7"/>
        <v>0</v>
      </c>
      <c r="M167" s="14">
        <f>IF(OR(L167="-",Население!C31="-"),"-",ROUND(L167*100000/Население!C31,1))</f>
        <v>0</v>
      </c>
    </row>
    <row r="168" spans="1:13" ht="12">
      <c r="A168" s="20" t="s">
        <v>31</v>
      </c>
      <c r="B168" s="29">
        <f t="shared" si="2"/>
        <v>0</v>
      </c>
      <c r="C168" s="14">
        <f>IF(OR(B168="-",Население!C32="-"),"-",ROUND(B168*100000/Население!C32,1))</f>
        <v>0</v>
      </c>
      <c r="D168" s="29">
        <f t="shared" si="3"/>
        <v>0</v>
      </c>
      <c r="E168" s="14">
        <f>IF(OR(D168="-",Население!C32="-"),"-",ROUND(D168*100000/Население!C32,1))</f>
        <v>0</v>
      </c>
      <c r="F168" s="29">
        <f t="shared" si="4"/>
        <v>0</v>
      </c>
      <c r="G168" s="14">
        <f>IF(OR(F168="-",Население!C32="-"),"-",ROUND(F168*100000/Население!C32,1))</f>
        <v>0</v>
      </c>
      <c r="H168" s="29">
        <f t="shared" si="5"/>
        <v>0</v>
      </c>
      <c r="I168" s="14">
        <f>IF(OR(H168="-",Население!C32="-"),"-",ROUND(H168*100000/Население!C32,1))</f>
        <v>0</v>
      </c>
      <c r="J168" s="29">
        <f t="shared" si="6"/>
        <v>0</v>
      </c>
      <c r="K168" s="14">
        <f>IF(OR(J168="-",Население!C32="-"),"-",ROUND(J168*100000/Население!C32,1))</f>
        <v>0</v>
      </c>
      <c r="L168" s="29">
        <f t="shared" si="7"/>
        <v>0</v>
      </c>
      <c r="M168" s="14">
        <f>IF(OR(L168="-",Население!C32="-"),"-",ROUND(L168*100000/Население!C32,1))</f>
        <v>0</v>
      </c>
    </row>
    <row r="169" spans="1:13" ht="12">
      <c r="A169" s="20" t="s">
        <v>32</v>
      </c>
      <c r="B169" s="29">
        <f t="shared" si="2"/>
        <v>0</v>
      </c>
      <c r="C169" s="14">
        <f>IF(OR(B169="-",Население!C33="-"),"-",ROUND(B169*100000/Население!C33,1))</f>
        <v>0</v>
      </c>
      <c r="D169" s="29">
        <f t="shared" si="3"/>
        <v>0</v>
      </c>
      <c r="E169" s="14">
        <f>IF(OR(D169="-",Население!C33="-"),"-",ROUND(D169*100000/Население!C33,1))</f>
        <v>0</v>
      </c>
      <c r="F169" s="29">
        <f t="shared" si="4"/>
        <v>0</v>
      </c>
      <c r="G169" s="14">
        <f>IF(OR(F169="-",Население!C33="-"),"-",ROUND(F169*100000/Население!C33,1))</f>
        <v>0</v>
      </c>
      <c r="H169" s="29">
        <f t="shared" si="5"/>
        <v>0</v>
      </c>
      <c r="I169" s="14">
        <f>IF(OR(H169="-",Население!C33="-"),"-",ROUND(H169*100000/Население!C33,1))</f>
        <v>0</v>
      </c>
      <c r="J169" s="29">
        <f t="shared" si="6"/>
        <v>0</v>
      </c>
      <c r="K169" s="14">
        <f>IF(OR(J169="-",Население!C33="-"),"-",ROUND(J169*100000/Население!C33,1))</f>
        <v>0</v>
      </c>
      <c r="L169" s="29">
        <f t="shared" si="7"/>
        <v>0</v>
      </c>
      <c r="M169" s="14">
        <f>IF(OR(L169="-",Население!C33="-"),"-",ROUND(L169*100000/Население!C33,1))</f>
        <v>0</v>
      </c>
    </row>
    <row r="170" spans="1:13" ht="12">
      <c r="A170" s="20" t="s">
        <v>45</v>
      </c>
      <c r="B170" s="24"/>
      <c r="C170" s="14" t="e">
        <f>IF(OR(B170="-",Население!C34="-"),"-",ROUND(B170*100000/Население!C34,1))</f>
        <v>#DIV/0!</v>
      </c>
      <c r="D170" s="24"/>
      <c r="E170" s="14" t="e">
        <f>IF(OR(D170="-",Население!C34="-"),"-",ROUND(D170*100000/Население!C34,1))</f>
        <v>#DIV/0!</v>
      </c>
      <c r="F170" s="29"/>
      <c r="G170" s="14" t="e">
        <f>IF(OR(F170="-",Население!C34="-"),"-",ROUND(F170*100000/Население!C34,1))</f>
        <v>#DIV/0!</v>
      </c>
      <c r="H170" s="24"/>
      <c r="I170" s="14" t="e">
        <f>IF(OR(H170="-",Население!C34="-"),"-",ROUND(H170*100000/Население!C34,1))</f>
        <v>#DIV/0!</v>
      </c>
      <c r="J170" s="29"/>
      <c r="K170" s="14" t="e">
        <f>IF(OR(J170="-",Население!C34="-"),"-",ROUND(J170*100000/Население!C34,1))</f>
        <v>#DIV/0!</v>
      </c>
      <c r="L170" s="29"/>
      <c r="M170" s="14" t="e">
        <f>IF(OR(L170="-",Население!C34="-"),"-",ROUND(L170*100000/Население!C34,1))</f>
        <v>#DIV/0!</v>
      </c>
    </row>
    <row r="171" spans="1:13" ht="12">
      <c r="A171" s="20" t="s">
        <v>43</v>
      </c>
      <c r="B171" s="29"/>
      <c r="C171" s="14" t="e">
        <f>IF(OR(B171="-",Население!C35="-"),"-",ROUND(B171*100000/Население!C35,1))</f>
        <v>#DIV/0!</v>
      </c>
      <c r="D171" s="24"/>
      <c r="E171" s="14" t="e">
        <f>IF(OR(D171="-",Население!C35="-"),"-",ROUND(D171*100000/Население!C35,1))</f>
        <v>#DIV/0!</v>
      </c>
      <c r="F171" s="24"/>
      <c r="G171" s="14" t="e">
        <f>IF(OR(F171="-",Население!C35="-"),"-",ROUND(F171*100000/Население!C35,1))</f>
        <v>#DIV/0!</v>
      </c>
      <c r="H171" s="24"/>
      <c r="I171" s="14" t="e">
        <f>IF(OR(H171="-",Население!C35="-"),"-",ROUND(H171*100000/Население!C35,1))</f>
        <v>#DIV/0!</v>
      </c>
      <c r="J171" s="29"/>
      <c r="K171" s="14" t="e">
        <f>IF(OR(J171="-",Население!C35="-"),"-",ROUND(J171*100000/Население!C35,1))</f>
        <v>#DIV/0!</v>
      </c>
      <c r="L171" s="24"/>
      <c r="M171" s="14" t="e">
        <f>IF(OR(L171="-",Население!C35="-"),"-",ROUND(L171*100000/Население!C35,1))</f>
        <v>#DIV/0!</v>
      </c>
    </row>
    <row r="172" spans="1:13" ht="12">
      <c r="A172" s="13" t="s">
        <v>33</v>
      </c>
      <c r="B172" s="13" t="str">
        <f>IF(SUM(B137:B171)&lt;&gt;0,SUM(B137:B171),"-")</f>
        <v>-</v>
      </c>
      <c r="C172" s="13" t="str">
        <f>IF(OR(B172="-",Население!C37="-"),"-",ROUND(B172*100000/Население!C37,1))</f>
        <v>-</v>
      </c>
      <c r="D172" s="13" t="str">
        <f>IF(SUM(D137:D171)&lt;&gt;0,SUM(D137:D171),"-")</f>
        <v>-</v>
      </c>
      <c r="E172" s="13" t="str">
        <f>IF(OR(D172="-",Население!C37="-"),"-",ROUND(D172*100000/Население!C37,1))</f>
        <v>-</v>
      </c>
      <c r="F172" s="13" t="str">
        <f>IF(SUM(F137:F171)&lt;&gt;0,SUM(F137:F171),"-")</f>
        <v>-</v>
      </c>
      <c r="G172" s="13" t="str">
        <f>IF(OR(F172="-",Население!C37="-"),"-",ROUND(F172*100000/Население!C37,1))</f>
        <v>-</v>
      </c>
      <c r="H172" s="13" t="str">
        <f>IF(SUM(H137:H171)&lt;&gt;0,SUM(H137:H171),"-")</f>
        <v>-</v>
      </c>
      <c r="I172" s="13" t="str">
        <f>IF(OR(H172="-",Население!C37="-"),"-",ROUND(H172*100000/Население!C37,1))</f>
        <v>-</v>
      </c>
      <c r="J172" s="13" t="str">
        <f>IF(SUM(J137:J171)&lt;&gt;0,SUM(J137:J171),"-")</f>
        <v>-</v>
      </c>
      <c r="K172" s="13" t="str">
        <f>IF(OR(J172="-",Население!C37="-"),"-",ROUND(J172*100000/Население!C37,1))</f>
        <v>-</v>
      </c>
      <c r="L172" s="13" t="str">
        <f>IF(SUM(L137:L171)&lt;&gt;0,SUM(L137:L171),"-")</f>
        <v>-</v>
      </c>
      <c r="M172" s="13" t="str">
        <f>IF(OR(L172="-",Население!C37="-"),"-",ROUND(L172*100000/Население!C37,1))</f>
        <v>-</v>
      </c>
    </row>
  </sheetData>
  <sheetProtection password="DBDD" sheet="1" objects="1" scenarios="1" formatCells="0" formatColumns="0" formatRows="0"/>
  <protectedRanges>
    <protectedRange sqref="A1:M5 L137:L171 D6:D40 F6:F40 H6:H40 J6:J40 L6:L40 A42:M48 A36:A40 D49:D83 F49:F83 H49:H83 J49:J83 L49:L83 A85:M93 A79:A83 D94:D128 F94:F128 H94:H128 J94:J128 L94:L128 A130:M136 A124:A128 D137:D171 F137:F171 H137:H171 J137:J171 B6:B40 A6:A34 B49:B83 A49:A77 B94:B128 A94:A122 B137:B171 A137:A165 A167:A171" name="Диапазон1"/>
    <protectedRange sqref="A35 A78 A123 A166" name="Диапазон1_2"/>
  </protectedRanges>
  <mergeCells count="19">
    <mergeCell ref="A135:A136"/>
    <mergeCell ref="B135:E135"/>
    <mergeCell ref="F135:I135"/>
    <mergeCell ref="J135:M135"/>
    <mergeCell ref="J91:M92"/>
    <mergeCell ref="A91:A93"/>
    <mergeCell ref="B91:E92"/>
    <mergeCell ref="F91:I91"/>
    <mergeCell ref="F92:I92"/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</mergeCells>
  <printOptions/>
  <pageMargins left="0.1968503937007874" right="0.1968503937007874" top="0.55" bottom="0.3937007874015748" header="0.32" footer="0.5118110236220472"/>
  <pageSetup horizontalDpi="600" verticalDpi="600" orientation="landscape" paperSize="9" r:id="rId1"/>
  <ignoredErrors>
    <ignoredError sqref="E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86">
      <selection activeCell="L93" sqref="L93:L124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58" t="s">
        <v>92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 ht="12">
      <c r="A4" s="51" t="s">
        <v>46</v>
      </c>
      <c r="B4" s="51" t="s">
        <v>85</v>
      </c>
      <c r="C4" s="51"/>
      <c r="D4" s="51"/>
      <c r="E4" s="51"/>
      <c r="F4" s="51" t="s">
        <v>37</v>
      </c>
      <c r="G4" s="51"/>
      <c r="H4" s="51"/>
      <c r="I4" s="51"/>
      <c r="J4" s="51" t="s">
        <v>86</v>
      </c>
      <c r="K4" s="51"/>
      <c r="L4" s="51"/>
      <c r="M4" s="51"/>
    </row>
    <row r="5" spans="1:13" ht="12">
      <c r="A5" s="51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14">
        <v>0</v>
      </c>
      <c r="C6" s="14">
        <f>IF(OR(B6="-",Население!D2="-"),"-",ROUND(B6*100000/Население!D2,1))</f>
        <v>0</v>
      </c>
      <c r="D6" s="14">
        <v>0</v>
      </c>
      <c r="E6" s="14">
        <f>IF(OR(D6="-",Население!D2="-"),"-",ROUND(D6*100000/Население!D2,1))</f>
        <v>0</v>
      </c>
      <c r="F6" s="14">
        <v>0</v>
      </c>
      <c r="G6" s="14">
        <f>IF(OR(F6="-",Население!D2="-"),"-",ROUND(F6*100000/Население!D2,1))</f>
        <v>0</v>
      </c>
      <c r="H6" s="14">
        <v>0</v>
      </c>
      <c r="I6" s="14">
        <f>IF(OR(H6="-",Население!D2="-"),"-",ROUND(H6*100000/Население!D2,1))</f>
        <v>0</v>
      </c>
      <c r="J6" s="14">
        <v>0</v>
      </c>
      <c r="K6" s="14">
        <f>IF(OR(J6="-",Население!D2="-"),"-",ROUND(J6*100000/Население!D2,1))</f>
        <v>0</v>
      </c>
      <c r="L6" s="14">
        <v>0</v>
      </c>
      <c r="M6" s="14">
        <f>IF(OR(L6="-",Население!D2="-"),"-",ROUND(L6*100000/Население!D2,1))</f>
        <v>0</v>
      </c>
    </row>
    <row r="7" spans="1:13" ht="12">
      <c r="A7" s="18" t="s">
        <v>3</v>
      </c>
      <c r="B7" s="14">
        <v>0</v>
      </c>
      <c r="C7" s="14">
        <f>IF(OR(B7="-",Население!D3="-"),"-",ROUND(B7*100000/Население!D3,1))</f>
        <v>0</v>
      </c>
      <c r="D7" s="14">
        <v>0</v>
      </c>
      <c r="E7" s="14">
        <f>IF(OR(D7="-",Население!D3="-"),"-",ROUND(D7*100000/Население!D3,1))</f>
        <v>0</v>
      </c>
      <c r="F7" s="14">
        <v>0</v>
      </c>
      <c r="G7" s="14">
        <f>IF(OR(F7="-",Население!D3="-"),"-",ROUND(F7*100000/Население!D3,1))</f>
        <v>0</v>
      </c>
      <c r="H7" s="14">
        <v>0</v>
      </c>
      <c r="I7" s="14">
        <f>IF(OR(H7="-",Население!D3="-"),"-",ROUND(H7*100000/Население!D3,1))</f>
        <v>0</v>
      </c>
      <c r="J7" s="14">
        <v>0</v>
      </c>
      <c r="K7" s="14">
        <f>IF(OR(J7="-",Население!D3="-"),"-",ROUND(J7*100000/Население!D3,1))</f>
        <v>0</v>
      </c>
      <c r="L7" s="14">
        <v>0</v>
      </c>
      <c r="M7" s="14">
        <f>IF(OR(L7="-",Население!D3="-"),"-",ROUND(L7*100000/Население!D3,1))</f>
        <v>0</v>
      </c>
    </row>
    <row r="8" spans="1:13" ht="12">
      <c r="A8" s="18" t="s">
        <v>4</v>
      </c>
      <c r="B8" s="14">
        <v>0</v>
      </c>
      <c r="C8" s="14">
        <f>IF(OR(B8="-",Население!D4="-"),"-",ROUND(B8*100000/Население!D4,1))</f>
        <v>0</v>
      </c>
      <c r="D8" s="14">
        <v>0</v>
      </c>
      <c r="E8" s="14">
        <f>IF(OR(D8="-",Население!D4="-"),"-",ROUND(D8*100000/Население!D4,1))</f>
        <v>0</v>
      </c>
      <c r="F8" s="14">
        <v>0</v>
      </c>
      <c r="G8" s="14">
        <f>IF(OR(F8="-",Население!D4="-"),"-",ROUND(F8*100000/Население!D4,1))</f>
        <v>0</v>
      </c>
      <c r="H8" s="14">
        <v>0</v>
      </c>
      <c r="I8" s="14">
        <f>IF(OR(H8="-",Население!D4="-"),"-",ROUND(H8*100000/Население!D4,1))</f>
        <v>0</v>
      </c>
      <c r="J8" s="14">
        <v>0</v>
      </c>
      <c r="K8" s="14">
        <f>IF(OR(J8="-",Население!D4="-"),"-",ROUND(J8*100000/Население!D4,1))</f>
        <v>0</v>
      </c>
      <c r="L8" s="14">
        <v>0</v>
      </c>
      <c r="M8" s="14">
        <f>IF(OR(L8="-",Население!D4="-"),"-",ROUND(L8*100000/Население!D4,1))</f>
        <v>0</v>
      </c>
    </row>
    <row r="9" spans="1:13" ht="12">
      <c r="A9" s="18" t="s">
        <v>5</v>
      </c>
      <c r="B9" s="14">
        <v>0</v>
      </c>
      <c r="C9" s="14">
        <f>IF(OR(B9="-",Население!D5="-"),"-",ROUND(B9*100000/Население!D5,1))</f>
        <v>0</v>
      </c>
      <c r="D9" s="14">
        <v>0</v>
      </c>
      <c r="E9" s="14">
        <f>IF(OR(D9="-",Население!D5="-"),"-",ROUND(D9*100000/Население!D5,1))</f>
        <v>0</v>
      </c>
      <c r="F9" s="14">
        <v>0</v>
      </c>
      <c r="G9" s="14">
        <f>IF(OR(F9="-",Население!D5="-"),"-",ROUND(F9*100000/Население!D5,1))</f>
        <v>0</v>
      </c>
      <c r="H9" s="14">
        <v>0</v>
      </c>
      <c r="I9" s="14">
        <f>IF(OR(H9="-",Население!D5="-"),"-",ROUND(H9*100000/Население!D5,1))</f>
        <v>0</v>
      </c>
      <c r="J9" s="14">
        <v>0</v>
      </c>
      <c r="K9" s="14">
        <f>IF(OR(J9="-",Население!D5="-"),"-",ROUND(J9*100000/Население!D5,1))</f>
        <v>0</v>
      </c>
      <c r="L9" s="14">
        <v>0</v>
      </c>
      <c r="M9" s="14">
        <f>IF(OR(L9="-",Население!D5="-"),"-",ROUND(L9*100000/Население!D5,1))</f>
        <v>0</v>
      </c>
    </row>
    <row r="10" spans="1:13" ht="12">
      <c r="A10" s="18" t="s">
        <v>6</v>
      </c>
      <c r="B10" s="14">
        <v>0</v>
      </c>
      <c r="C10" s="14">
        <f>IF(OR(B10="-",Население!D6="-"),"-",ROUND(B10*100000/Население!D6,1))</f>
        <v>0</v>
      </c>
      <c r="D10" s="14">
        <v>0</v>
      </c>
      <c r="E10" s="14">
        <f>IF(OR(D10="-",Население!D6="-"),"-",ROUND(D10*100000/Население!D6,1))</f>
        <v>0</v>
      </c>
      <c r="F10" s="14">
        <v>0</v>
      </c>
      <c r="G10" s="14">
        <f>IF(OR(F10="-",Население!D6="-"),"-",ROUND(F10*100000/Население!D6,1))</f>
        <v>0</v>
      </c>
      <c r="H10" s="14">
        <v>0</v>
      </c>
      <c r="I10" s="14">
        <f>IF(OR(H10="-",Население!D6="-"),"-",ROUND(H10*100000/Население!D6,1))</f>
        <v>0</v>
      </c>
      <c r="J10" s="14">
        <v>0</v>
      </c>
      <c r="K10" s="14">
        <f>IF(OR(J10="-",Население!D6="-"),"-",ROUND(J10*100000/Население!D6,1))</f>
        <v>0</v>
      </c>
      <c r="L10" s="14">
        <v>0</v>
      </c>
      <c r="M10" s="14">
        <f>IF(OR(L10="-",Население!D6="-"),"-",ROUND(L10*100000/Население!D6,1))</f>
        <v>0</v>
      </c>
    </row>
    <row r="11" spans="1:13" ht="12">
      <c r="A11" s="18" t="s">
        <v>7</v>
      </c>
      <c r="B11" s="14">
        <v>0</v>
      </c>
      <c r="C11" s="14">
        <f>IF(OR(B11="-",Население!D7="-"),"-",ROUND(B11*100000/Население!D7,1))</f>
        <v>0</v>
      </c>
      <c r="D11" s="14">
        <v>0</v>
      </c>
      <c r="E11" s="14">
        <f>IF(OR(D11="-",Население!D7="-"),"-",ROUND(D11*100000/Население!D7,1))</f>
        <v>0</v>
      </c>
      <c r="F11" s="14">
        <v>0</v>
      </c>
      <c r="G11" s="14">
        <f>IF(OR(F11="-",Население!D7="-"),"-",ROUND(F11*100000/Население!D7,1))</f>
        <v>0</v>
      </c>
      <c r="H11" s="14">
        <v>0</v>
      </c>
      <c r="I11" s="14">
        <f>IF(OR(H11="-",Население!D7="-"),"-",ROUND(H11*100000/Население!D7,1))</f>
        <v>0</v>
      </c>
      <c r="J11" s="14">
        <v>0</v>
      </c>
      <c r="K11" s="14">
        <f>IF(OR(J11="-",Население!D7="-"),"-",ROUND(J11*100000/Население!D7,1))</f>
        <v>0</v>
      </c>
      <c r="L11" s="14">
        <v>0</v>
      </c>
      <c r="M11" s="14">
        <f>IF(OR(L11="-",Население!D7="-"),"-",ROUND(L11*100000/Население!D7,1))</f>
        <v>0</v>
      </c>
    </row>
    <row r="12" spans="1:13" ht="12">
      <c r="A12" s="18" t="s">
        <v>8</v>
      </c>
      <c r="B12" s="14">
        <v>0</v>
      </c>
      <c r="C12" s="14">
        <f>IF(OR(B12="-",Население!D8="-"),"-",ROUND(B12*100000/Население!D8,1))</f>
        <v>0</v>
      </c>
      <c r="D12" s="14">
        <v>0</v>
      </c>
      <c r="E12" s="14">
        <f>IF(OR(D12="-",Население!D8="-"),"-",ROUND(D12*100000/Население!D8,1))</f>
        <v>0</v>
      </c>
      <c r="F12" s="14">
        <v>0</v>
      </c>
      <c r="G12" s="14">
        <f>IF(OR(F12="-",Население!D8="-"),"-",ROUND(F12*100000/Население!D8,1))</f>
        <v>0</v>
      </c>
      <c r="H12" s="14">
        <v>0</v>
      </c>
      <c r="I12" s="14">
        <f>IF(OR(H12="-",Население!D8="-"),"-",ROUND(H12*100000/Население!D8,1))</f>
        <v>0</v>
      </c>
      <c r="J12" s="14">
        <v>0</v>
      </c>
      <c r="K12" s="14">
        <f>IF(OR(J12="-",Население!D8="-"),"-",ROUND(J12*100000/Население!D8,1))</f>
        <v>0</v>
      </c>
      <c r="L12" s="14">
        <v>0</v>
      </c>
      <c r="M12" s="14">
        <f>IF(OR(L12="-",Население!D8="-"),"-",ROUND(L12*100000/Население!D8,1))</f>
        <v>0</v>
      </c>
    </row>
    <row r="13" spans="1:13" ht="12">
      <c r="A13" s="18" t="s">
        <v>9</v>
      </c>
      <c r="B13" s="14">
        <v>0</v>
      </c>
      <c r="C13" s="14">
        <f>IF(OR(B13="-",Население!D9="-"),"-",ROUND(B13*100000/Население!D9,1))</f>
        <v>0</v>
      </c>
      <c r="D13" s="14">
        <v>0</v>
      </c>
      <c r="E13" s="14">
        <f>IF(OR(D13="-",Население!D9="-"),"-",ROUND(D13*100000/Население!D9,1))</f>
        <v>0</v>
      </c>
      <c r="F13" s="14">
        <v>0</v>
      </c>
      <c r="G13" s="14">
        <f>IF(OR(F13="-",Население!D9="-"),"-",ROUND(F13*100000/Население!D9,1))</f>
        <v>0</v>
      </c>
      <c r="H13" s="14">
        <v>0</v>
      </c>
      <c r="I13" s="14">
        <f>IF(OR(H13="-",Население!D9="-"),"-",ROUND(H13*100000/Население!D9,1))</f>
        <v>0</v>
      </c>
      <c r="J13" s="14">
        <v>0</v>
      </c>
      <c r="K13" s="14">
        <f>IF(OR(J13="-",Население!D9="-"),"-",ROUND(J13*100000/Население!D9,1))</f>
        <v>0</v>
      </c>
      <c r="L13" s="14">
        <v>0</v>
      </c>
      <c r="M13" s="14">
        <f>IF(OR(L13="-",Население!D9="-"),"-",ROUND(L13*100000/Население!D9,1))</f>
        <v>0</v>
      </c>
    </row>
    <row r="14" spans="1:13" ht="12">
      <c r="A14" s="18" t="s">
        <v>10</v>
      </c>
      <c r="B14" s="14">
        <v>0</v>
      </c>
      <c r="C14" s="14">
        <f>IF(OR(B14="-",Население!D10="-"),"-",ROUND(B14*100000/Население!D10,1))</f>
        <v>0</v>
      </c>
      <c r="D14" s="14">
        <v>0</v>
      </c>
      <c r="E14" s="14">
        <f>IF(OR(D14="-",Население!D10="-"),"-",ROUND(D14*100000/Население!D10,1))</f>
        <v>0</v>
      </c>
      <c r="F14" s="14">
        <v>0</v>
      </c>
      <c r="G14" s="14">
        <f>IF(OR(F14="-",Население!D10="-"),"-",ROUND(F14*100000/Население!D10,1))</f>
        <v>0</v>
      </c>
      <c r="H14" s="14">
        <v>0</v>
      </c>
      <c r="I14" s="14">
        <f>IF(OR(H14="-",Население!D10="-"),"-",ROUND(H14*100000/Население!D10,1))</f>
        <v>0</v>
      </c>
      <c r="J14" s="14">
        <v>0</v>
      </c>
      <c r="K14" s="14">
        <f>IF(OR(J14="-",Население!D10="-"),"-",ROUND(J14*100000/Население!D10,1))</f>
        <v>0</v>
      </c>
      <c r="L14" s="14">
        <v>0</v>
      </c>
      <c r="M14" s="14">
        <f>IF(OR(L14="-",Население!D10="-"),"-",ROUND(L14*100000/Население!D10,1))</f>
        <v>0</v>
      </c>
    </row>
    <row r="15" spans="1:13" ht="12">
      <c r="A15" s="18" t="s">
        <v>11</v>
      </c>
      <c r="B15" s="14">
        <v>0</v>
      </c>
      <c r="C15" s="14">
        <f>IF(OR(B15="-",Население!D11="-"),"-",ROUND(B15*100000/Население!D11,1))</f>
        <v>0</v>
      </c>
      <c r="D15" s="14">
        <v>0</v>
      </c>
      <c r="E15" s="14">
        <f>IF(OR(D15="-",Население!D11="-"),"-",ROUND(D15*100000/Население!D11,1))</f>
        <v>0</v>
      </c>
      <c r="F15" s="14">
        <v>0</v>
      </c>
      <c r="G15" s="14">
        <f>IF(OR(F15="-",Население!D11="-"),"-",ROUND(F15*100000/Население!D11,1))</f>
        <v>0</v>
      </c>
      <c r="H15" s="14">
        <v>0</v>
      </c>
      <c r="I15" s="14">
        <f>IF(OR(H15="-",Население!D11="-"),"-",ROUND(H15*100000/Население!D11,1))</f>
        <v>0</v>
      </c>
      <c r="J15" s="14">
        <v>0</v>
      </c>
      <c r="K15" s="14">
        <f>IF(OR(J15="-",Население!D11="-"),"-",ROUND(J15*100000/Население!D11,1))</f>
        <v>0</v>
      </c>
      <c r="L15" s="14">
        <v>0</v>
      </c>
      <c r="M15" s="14">
        <f>IF(OR(L15="-",Население!D11="-"),"-",ROUND(L15*100000/Население!D11,1))</f>
        <v>0</v>
      </c>
    </row>
    <row r="16" spans="1:13" ht="12">
      <c r="A16" s="18" t="s">
        <v>12</v>
      </c>
      <c r="B16" s="14">
        <v>0</v>
      </c>
      <c r="C16" s="14">
        <f>IF(OR(B16="-",Население!D12="-"),"-",ROUND(B16*100000/Население!D12,1))</f>
        <v>0</v>
      </c>
      <c r="D16" s="14">
        <v>0</v>
      </c>
      <c r="E16" s="14">
        <f>IF(OR(D16="-",Население!D12="-"),"-",ROUND(D16*100000/Население!D12,1))</f>
        <v>0</v>
      </c>
      <c r="F16" s="14">
        <v>0</v>
      </c>
      <c r="G16" s="14">
        <f>IF(OR(F16="-",Население!D12="-"),"-",ROUND(F16*100000/Население!D12,1))</f>
        <v>0</v>
      </c>
      <c r="H16" s="14">
        <v>0</v>
      </c>
      <c r="I16" s="14">
        <f>IF(OR(H16="-",Население!D12="-"),"-",ROUND(H16*100000/Население!D12,1))</f>
        <v>0</v>
      </c>
      <c r="J16" s="14">
        <v>0</v>
      </c>
      <c r="K16" s="14">
        <f>IF(OR(J16="-",Население!D12="-"),"-",ROUND(J16*100000/Население!D12,1))</f>
        <v>0</v>
      </c>
      <c r="L16" s="14">
        <v>0</v>
      </c>
      <c r="M16" s="14">
        <f>IF(OR(L16="-",Население!D12="-"),"-",ROUND(L16*100000/Население!D12,1))</f>
        <v>0</v>
      </c>
    </row>
    <row r="17" spans="1:13" ht="12">
      <c r="A17" s="18" t="s">
        <v>13</v>
      </c>
      <c r="B17" s="14">
        <v>0</v>
      </c>
      <c r="C17" s="14">
        <f>IF(OR(B17="-",Население!D13="-"),"-",ROUND(B17*100000/Население!D13,1))</f>
        <v>0</v>
      </c>
      <c r="D17" s="14">
        <v>0</v>
      </c>
      <c r="E17" s="14">
        <f>IF(OR(D17="-",Население!D13="-"),"-",ROUND(D17*100000/Население!D13,1))</f>
        <v>0</v>
      </c>
      <c r="F17" s="14">
        <v>0</v>
      </c>
      <c r="G17" s="14">
        <f>IF(OR(F17="-",Население!D13="-"),"-",ROUND(F17*100000/Население!D13,1))</f>
        <v>0</v>
      </c>
      <c r="H17" s="14">
        <v>0</v>
      </c>
      <c r="I17" s="14">
        <f>IF(OR(H17="-",Население!D13="-"),"-",ROUND(H17*100000/Население!D13,1))</f>
        <v>0</v>
      </c>
      <c r="J17" s="14">
        <v>0</v>
      </c>
      <c r="K17" s="14">
        <f>IF(OR(J17="-",Население!D13="-"),"-",ROUND(J17*100000/Население!D13,1))</f>
        <v>0</v>
      </c>
      <c r="L17" s="14">
        <v>0</v>
      </c>
      <c r="M17" s="14">
        <f>IF(OR(L17="-",Население!D13="-"),"-",ROUND(L17*100000/Население!D13,1))</f>
        <v>0</v>
      </c>
    </row>
    <row r="18" spans="1:13" ht="12">
      <c r="A18" s="18" t="s">
        <v>14</v>
      </c>
      <c r="B18" s="14">
        <v>0</v>
      </c>
      <c r="C18" s="14">
        <f>IF(OR(B18="-",Население!D14="-"),"-",ROUND(B18*100000/Население!D14,1))</f>
        <v>0</v>
      </c>
      <c r="D18" s="14">
        <v>0</v>
      </c>
      <c r="E18" s="14">
        <f>IF(OR(D18="-",Население!D14="-"),"-",ROUND(D18*100000/Население!D14,1))</f>
        <v>0</v>
      </c>
      <c r="F18" s="14">
        <v>0</v>
      </c>
      <c r="G18" s="14">
        <f>IF(OR(F18="-",Население!D14="-"),"-",ROUND(F18*100000/Население!D14,1))</f>
        <v>0</v>
      </c>
      <c r="H18" s="14">
        <v>0</v>
      </c>
      <c r="I18" s="14">
        <f>IF(OR(H18="-",Население!D14="-"),"-",ROUND(H18*100000/Население!D14,1))</f>
        <v>0</v>
      </c>
      <c r="J18" s="14">
        <v>0</v>
      </c>
      <c r="K18" s="14">
        <f>IF(OR(J18="-",Население!D14="-"),"-",ROUND(J18*100000/Население!D14,1))</f>
        <v>0</v>
      </c>
      <c r="L18" s="14">
        <v>0</v>
      </c>
      <c r="M18" s="14">
        <f>IF(OR(L18="-",Население!D14="-"),"-",ROUND(L18*100000/Население!D14,1))</f>
        <v>0</v>
      </c>
    </row>
    <row r="19" spans="1:13" ht="12">
      <c r="A19" s="18" t="s">
        <v>15</v>
      </c>
      <c r="B19" s="14">
        <v>0</v>
      </c>
      <c r="C19" s="14">
        <f>IF(OR(B19="-",Население!D15="-"),"-",ROUND(B19*100000/Население!D15,1))</f>
        <v>0</v>
      </c>
      <c r="D19" s="14">
        <v>0</v>
      </c>
      <c r="E19" s="14">
        <f>IF(OR(D19="-",Население!D15="-"),"-",ROUND(D19*100000/Население!D15,1))</f>
        <v>0</v>
      </c>
      <c r="F19" s="14">
        <v>0</v>
      </c>
      <c r="G19" s="14">
        <f>IF(OR(F19="-",Население!D15="-"),"-",ROUND(F19*100000/Население!D15,1))</f>
        <v>0</v>
      </c>
      <c r="H19" s="14">
        <v>0</v>
      </c>
      <c r="I19" s="14">
        <f>IF(OR(H19="-",Население!D15="-"),"-",ROUND(H19*100000/Население!D15,1))</f>
        <v>0</v>
      </c>
      <c r="J19" s="14">
        <v>0</v>
      </c>
      <c r="K19" s="14">
        <f>IF(OR(J19="-",Население!D15="-"),"-",ROUND(J19*100000/Население!D15,1))</f>
        <v>0</v>
      </c>
      <c r="L19" s="14">
        <v>0</v>
      </c>
      <c r="M19" s="14">
        <f>IF(OR(L19="-",Население!D15="-"),"-",ROUND(L19*100000/Население!D15,1))</f>
        <v>0</v>
      </c>
    </row>
    <row r="20" spans="1:13" ht="12">
      <c r="A20" s="18" t="s">
        <v>16</v>
      </c>
      <c r="B20" s="14">
        <v>0</v>
      </c>
      <c r="C20" s="14">
        <f>IF(OR(B20="-",Население!D16="-"),"-",ROUND(B20*100000/Население!D16,1))</f>
        <v>0</v>
      </c>
      <c r="D20" s="14">
        <v>0</v>
      </c>
      <c r="E20" s="14">
        <f>IF(OR(D20="-",Население!D16="-"),"-",ROUND(D20*100000/Население!D16,1))</f>
        <v>0</v>
      </c>
      <c r="F20" s="14">
        <v>0</v>
      </c>
      <c r="G20" s="14">
        <f>IF(OR(F20="-",Население!D16="-"),"-",ROUND(F20*100000/Население!D16,1))</f>
        <v>0</v>
      </c>
      <c r="H20" s="14">
        <v>0</v>
      </c>
      <c r="I20" s="14">
        <f>IF(OR(H20="-",Население!D16="-"),"-",ROUND(H20*100000/Население!D16,1))</f>
        <v>0</v>
      </c>
      <c r="J20" s="14">
        <v>0</v>
      </c>
      <c r="K20" s="14">
        <f>IF(OR(J20="-",Население!D16="-"),"-",ROUND(J20*100000/Население!D16,1))</f>
        <v>0</v>
      </c>
      <c r="L20" s="14">
        <v>0</v>
      </c>
      <c r="M20" s="14">
        <f>IF(OR(L20="-",Население!D16="-"),"-",ROUND(L20*100000/Население!D16,1))</f>
        <v>0</v>
      </c>
    </row>
    <row r="21" spans="1:13" ht="12">
      <c r="A21" s="18" t="s">
        <v>17</v>
      </c>
      <c r="B21" s="14">
        <v>0</v>
      </c>
      <c r="C21" s="14">
        <f>IF(OR(B21="-",Население!D17="-"),"-",ROUND(B21*100000/Население!D17,1))</f>
        <v>0</v>
      </c>
      <c r="D21" s="14">
        <v>0</v>
      </c>
      <c r="E21" s="14">
        <f>IF(OR(D21="-",Население!D17="-"),"-",ROUND(D21*100000/Население!D17,1))</f>
        <v>0</v>
      </c>
      <c r="F21" s="14">
        <v>0</v>
      </c>
      <c r="G21" s="14">
        <f>IF(OR(F21="-",Население!D17="-"),"-",ROUND(F21*100000/Население!D17,1))</f>
        <v>0</v>
      </c>
      <c r="H21" s="14">
        <v>0</v>
      </c>
      <c r="I21" s="14">
        <f>IF(OR(H21="-",Население!D17="-"),"-",ROUND(H21*100000/Население!D17,1))</f>
        <v>0</v>
      </c>
      <c r="J21" s="14">
        <v>0</v>
      </c>
      <c r="K21" s="14">
        <f>IF(OR(J21="-",Население!D17="-"),"-",ROUND(J21*100000/Население!D17,1))</f>
        <v>0</v>
      </c>
      <c r="L21" s="14">
        <v>0</v>
      </c>
      <c r="M21" s="14">
        <f>IF(OR(L21="-",Население!D17="-"),"-",ROUND(L21*100000/Население!D17,1))</f>
        <v>0</v>
      </c>
    </row>
    <row r="22" spans="1:13" ht="12">
      <c r="A22" s="18" t="s">
        <v>18</v>
      </c>
      <c r="B22" s="14">
        <v>0</v>
      </c>
      <c r="C22" s="14">
        <f>IF(OR(B22="-",Население!D18="-"),"-",ROUND(B22*100000/Население!D18,1))</f>
        <v>0</v>
      </c>
      <c r="D22" s="14">
        <v>0</v>
      </c>
      <c r="E22" s="14">
        <f>IF(OR(D22="-",Население!D18="-"),"-",ROUND(D22*100000/Население!D18,1))</f>
        <v>0</v>
      </c>
      <c r="F22" s="14">
        <v>0</v>
      </c>
      <c r="G22" s="14">
        <f>IF(OR(F22="-",Население!D18="-"),"-",ROUND(F22*100000/Население!D18,1))</f>
        <v>0</v>
      </c>
      <c r="H22" s="14">
        <v>0</v>
      </c>
      <c r="I22" s="14">
        <f>IF(OR(H22="-",Население!D18="-"),"-",ROUND(H22*100000/Население!D18,1))</f>
        <v>0</v>
      </c>
      <c r="J22" s="14">
        <v>0</v>
      </c>
      <c r="K22" s="14">
        <f>IF(OR(J22="-",Население!D18="-"),"-",ROUND(J22*100000/Население!D18,1))</f>
        <v>0</v>
      </c>
      <c r="L22" s="14">
        <v>0</v>
      </c>
      <c r="M22" s="14">
        <f>IF(OR(L22="-",Население!D18="-"),"-",ROUND(L22*100000/Население!D18,1))</f>
        <v>0</v>
      </c>
    </row>
    <row r="23" spans="1:13" ht="12">
      <c r="A23" s="18" t="s">
        <v>19</v>
      </c>
      <c r="B23" s="14">
        <v>0</v>
      </c>
      <c r="C23" s="14">
        <f>IF(OR(B23="-",Население!D19="-"),"-",ROUND(B23*100000/Население!D19,1))</f>
        <v>0</v>
      </c>
      <c r="D23" s="14">
        <v>0</v>
      </c>
      <c r="E23" s="14">
        <f>IF(OR(D23="-",Население!D19="-"),"-",ROUND(D23*100000/Население!D19,1))</f>
        <v>0</v>
      </c>
      <c r="F23" s="14">
        <v>0</v>
      </c>
      <c r="G23" s="14">
        <f>IF(OR(F23="-",Население!D19="-"),"-",ROUND(F23*100000/Население!D19,1))</f>
        <v>0</v>
      </c>
      <c r="H23" s="14">
        <v>0</v>
      </c>
      <c r="I23" s="14">
        <f>IF(OR(H23="-",Население!D19="-"),"-",ROUND(H23*100000/Население!D19,1))</f>
        <v>0</v>
      </c>
      <c r="J23" s="14">
        <v>0</v>
      </c>
      <c r="K23" s="14">
        <f>IF(OR(J23="-",Население!D19="-"),"-",ROUND(J23*100000/Население!D19,1))</f>
        <v>0</v>
      </c>
      <c r="L23" s="14">
        <v>0</v>
      </c>
      <c r="M23" s="14">
        <f>IF(OR(L23="-",Население!D19="-"),"-",ROUND(L23*100000/Население!D19,1))</f>
        <v>0</v>
      </c>
    </row>
    <row r="24" spans="1:13" ht="12">
      <c r="A24" s="18" t="s">
        <v>20</v>
      </c>
      <c r="B24" s="14">
        <v>0</v>
      </c>
      <c r="C24" s="14">
        <f>IF(OR(B24="-",Население!D20="-"),"-",ROUND(B24*100000/Население!D20,1))</f>
        <v>0</v>
      </c>
      <c r="D24" s="14">
        <v>0</v>
      </c>
      <c r="E24" s="14">
        <f>IF(OR(D24="-",Население!D20="-"),"-",ROUND(D24*100000/Население!D20,1))</f>
        <v>0</v>
      </c>
      <c r="F24" s="14">
        <v>0</v>
      </c>
      <c r="G24" s="14">
        <f>IF(OR(F24="-",Население!D20="-"),"-",ROUND(F24*100000/Население!D20,1))</f>
        <v>0</v>
      </c>
      <c r="H24" s="14">
        <v>0</v>
      </c>
      <c r="I24" s="14">
        <f>IF(OR(H24="-",Население!D20="-"),"-",ROUND(H24*100000/Население!D20,1))</f>
        <v>0</v>
      </c>
      <c r="J24" s="14">
        <v>0</v>
      </c>
      <c r="K24" s="14">
        <f>IF(OR(J24="-",Население!D20="-"),"-",ROUND(J24*100000/Население!D20,1))</f>
        <v>0</v>
      </c>
      <c r="L24" s="14">
        <v>0</v>
      </c>
      <c r="M24" s="14">
        <f>IF(OR(L24="-",Население!D20="-"),"-",ROUND(L24*100000/Население!D20,1))</f>
        <v>0</v>
      </c>
    </row>
    <row r="25" spans="1:13" ht="12">
      <c r="A25" s="18" t="s">
        <v>21</v>
      </c>
      <c r="B25" s="14">
        <v>0</v>
      </c>
      <c r="C25" s="14">
        <f>IF(OR(B25="-",Население!D21="-"),"-",ROUND(B25*100000/Население!D21,1))</f>
        <v>0</v>
      </c>
      <c r="D25" s="14">
        <v>0</v>
      </c>
      <c r="E25" s="14">
        <f>IF(OR(D25="-",Население!D21="-"),"-",ROUND(D25*100000/Население!D21,1))</f>
        <v>0</v>
      </c>
      <c r="F25" s="14">
        <v>0</v>
      </c>
      <c r="G25" s="14">
        <f>IF(OR(F25="-",Население!D21="-"),"-",ROUND(F25*100000/Население!D21,1))</f>
        <v>0</v>
      </c>
      <c r="H25" s="14">
        <v>0</v>
      </c>
      <c r="I25" s="14">
        <f>IF(OR(H25="-",Население!D21="-"),"-",ROUND(H25*100000/Население!D21,1))</f>
        <v>0</v>
      </c>
      <c r="J25" s="14">
        <v>0</v>
      </c>
      <c r="K25" s="14">
        <f>IF(OR(J25="-",Население!D21="-"),"-",ROUND(J25*100000/Население!D21,1))</f>
        <v>0</v>
      </c>
      <c r="L25" s="14">
        <v>0</v>
      </c>
      <c r="M25" s="14">
        <f>IF(OR(L25="-",Население!D21="-"),"-",ROUND(L25*100000/Население!D21,1))</f>
        <v>0</v>
      </c>
    </row>
    <row r="26" spans="1:13" ht="12">
      <c r="A26" s="18" t="s">
        <v>22</v>
      </c>
      <c r="B26" s="14">
        <v>0</v>
      </c>
      <c r="C26" s="14" t="e">
        <f>IF(OR(B26="-",Население!D22="-"),"-",ROUND(B26*100000/Население!D22,1))</f>
        <v>#DIV/0!</v>
      </c>
      <c r="D26" s="14">
        <v>0</v>
      </c>
      <c r="E26" s="14" t="e">
        <f>IF(OR(D26="-",Население!D22="-"),"-",ROUND(D26*100000/Население!D22,1))</f>
        <v>#DIV/0!</v>
      </c>
      <c r="F26" s="14">
        <v>0</v>
      </c>
      <c r="G26" s="14" t="e">
        <f>IF(OR(F26="-",Население!D22="-"),"-",ROUND(F26*100000/Население!D22,1))</f>
        <v>#DIV/0!</v>
      </c>
      <c r="H26" s="14">
        <v>0</v>
      </c>
      <c r="I26" s="14" t="e">
        <f>IF(OR(H26="-",Население!D22="-"),"-",ROUND(H26*100000/Население!D22,1))</f>
        <v>#DIV/0!</v>
      </c>
      <c r="J26" s="14">
        <v>0</v>
      </c>
      <c r="K26" s="14" t="e">
        <f>IF(OR(J26="-",Население!D22="-"),"-",ROUND(J26*100000/Население!D22,1))</f>
        <v>#DIV/0!</v>
      </c>
      <c r="L26" s="14">
        <v>0</v>
      </c>
      <c r="M26" s="14" t="e">
        <f>IF(OR(L26="-",Население!D22="-"),"-",ROUND(L26*100000/Население!D22,1))</f>
        <v>#DIV/0!</v>
      </c>
    </row>
    <row r="27" spans="1:13" ht="12">
      <c r="A27" s="18" t="s">
        <v>23</v>
      </c>
      <c r="B27" s="14">
        <v>0</v>
      </c>
      <c r="C27" s="14">
        <f>IF(OR(B27="-",Население!D23="-"),"-",ROUND(B27*100000/Население!D23,1))</f>
        <v>0</v>
      </c>
      <c r="D27" s="14">
        <v>0</v>
      </c>
      <c r="E27" s="14">
        <f>IF(OR(D27="-",Население!D23="-"),"-",ROUND(D27*100000/Население!D23,1))</f>
        <v>0</v>
      </c>
      <c r="F27" s="14">
        <v>0</v>
      </c>
      <c r="G27" s="14">
        <f>IF(OR(F27="-",Население!D23="-"),"-",ROUND(F27*100000/Население!D23,1))</f>
        <v>0</v>
      </c>
      <c r="H27" s="14">
        <v>0</v>
      </c>
      <c r="I27" s="14">
        <f>IF(OR(H27="-",Население!D23="-"),"-",ROUND(H27*100000/Население!D23,1))</f>
        <v>0</v>
      </c>
      <c r="J27" s="14">
        <v>0</v>
      </c>
      <c r="K27" s="14">
        <f>IF(OR(J27="-",Население!D23="-"),"-",ROUND(J27*100000/Население!D23,1))</f>
        <v>0</v>
      </c>
      <c r="L27" s="14">
        <v>0</v>
      </c>
      <c r="M27" s="14">
        <f>IF(OR(L27="-",Население!D23="-"),"-",ROUND(L27*100000/Население!D23,1))</f>
        <v>0</v>
      </c>
    </row>
    <row r="28" spans="1:13" ht="12">
      <c r="A28" s="18" t="s">
        <v>24</v>
      </c>
      <c r="B28" s="14">
        <v>0</v>
      </c>
      <c r="C28" s="14">
        <f>IF(OR(B28="-",Население!D24="-"),"-",ROUND(B28*100000/Население!D24,1))</f>
        <v>0</v>
      </c>
      <c r="D28" s="14">
        <v>0</v>
      </c>
      <c r="E28" s="14">
        <f>IF(OR(D28="-",Население!D24="-"),"-",ROUND(D28*100000/Население!D24,1))</f>
        <v>0</v>
      </c>
      <c r="F28" s="14">
        <v>0</v>
      </c>
      <c r="G28" s="14">
        <f>IF(OR(F28="-",Население!D24="-"),"-",ROUND(F28*100000/Население!D24,1))</f>
        <v>0</v>
      </c>
      <c r="H28" s="14">
        <v>0</v>
      </c>
      <c r="I28" s="14">
        <f>IF(OR(H28="-",Население!D24="-"),"-",ROUND(H28*100000/Население!D24,1))</f>
        <v>0</v>
      </c>
      <c r="J28" s="14">
        <v>0</v>
      </c>
      <c r="K28" s="14">
        <f>IF(OR(J28="-",Население!D24="-"),"-",ROUND(J28*100000/Население!D24,1))</f>
        <v>0</v>
      </c>
      <c r="L28" s="14">
        <v>0</v>
      </c>
      <c r="M28" s="14">
        <f>IF(OR(L28="-",Население!D24="-"),"-",ROUND(L28*100000/Население!D24,1))</f>
        <v>0</v>
      </c>
    </row>
    <row r="29" spans="1:13" ht="12">
      <c r="A29" s="18" t="s">
        <v>25</v>
      </c>
      <c r="B29" s="14">
        <v>0</v>
      </c>
      <c r="C29" s="14">
        <f>IF(OR(B29="-",Население!D25="-"),"-",ROUND(B29*100000/Население!D25,1))</f>
        <v>0</v>
      </c>
      <c r="D29" s="14">
        <v>0</v>
      </c>
      <c r="E29" s="14">
        <f>IF(OR(D29="-",Население!D25="-"),"-",ROUND(D29*100000/Население!D25,1))</f>
        <v>0</v>
      </c>
      <c r="F29" s="14">
        <v>0</v>
      </c>
      <c r="G29" s="14">
        <f>IF(OR(F29="-",Население!D25="-"),"-",ROUND(F29*100000/Население!D25,1))</f>
        <v>0</v>
      </c>
      <c r="H29" s="14">
        <v>0</v>
      </c>
      <c r="I29" s="14">
        <f>IF(OR(H29="-",Население!D25="-"),"-",ROUND(H29*100000/Население!D25,1))</f>
        <v>0</v>
      </c>
      <c r="J29" s="14">
        <v>0</v>
      </c>
      <c r="K29" s="14">
        <f>IF(OR(J29="-",Население!D25="-"),"-",ROUND(J29*100000/Население!D25,1))</f>
        <v>0</v>
      </c>
      <c r="L29" s="14">
        <v>0</v>
      </c>
      <c r="M29" s="14">
        <f>IF(OR(L29="-",Население!D25="-"),"-",ROUND(L29*100000/Население!D25,1))</f>
        <v>0</v>
      </c>
    </row>
    <row r="30" spans="1:13" ht="12">
      <c r="A30" s="18" t="s">
        <v>26</v>
      </c>
      <c r="B30" s="14">
        <v>0</v>
      </c>
      <c r="C30" s="14">
        <f>IF(OR(B30="-",Население!D26="-"),"-",ROUND(B30*100000/Население!D26,1))</f>
        <v>0</v>
      </c>
      <c r="D30" s="14">
        <v>0</v>
      </c>
      <c r="E30" s="14">
        <f>IF(OR(D30="-",Население!D26="-"),"-",ROUND(D30*100000/Население!D26,1))</f>
        <v>0</v>
      </c>
      <c r="F30" s="14">
        <v>0</v>
      </c>
      <c r="G30" s="14">
        <f>IF(OR(F30="-",Население!D26="-"),"-",ROUND(F30*100000/Население!D26,1))</f>
        <v>0</v>
      </c>
      <c r="H30" s="14">
        <v>0</v>
      </c>
      <c r="I30" s="14">
        <f>IF(OR(H30="-",Население!D26="-"),"-",ROUND(H30*100000/Население!D26,1))</f>
        <v>0</v>
      </c>
      <c r="J30" s="14">
        <v>0</v>
      </c>
      <c r="K30" s="14">
        <f>IF(OR(J30="-",Население!D26="-"),"-",ROUND(J30*100000/Население!D26,1))</f>
        <v>0</v>
      </c>
      <c r="L30" s="14">
        <v>0</v>
      </c>
      <c r="M30" s="14">
        <f>IF(OR(L30="-",Население!D26="-"),"-",ROUND(L30*100000/Население!D26,1))</f>
        <v>0</v>
      </c>
    </row>
    <row r="31" spans="1:13" ht="12">
      <c r="A31" s="18" t="s">
        <v>27</v>
      </c>
      <c r="B31" s="14">
        <v>0</v>
      </c>
      <c r="C31" s="14">
        <f>IF(OR(B31="-",Население!D27="-"),"-",ROUND(B31*100000/Население!D27,1))</f>
        <v>0</v>
      </c>
      <c r="D31" s="14">
        <v>0</v>
      </c>
      <c r="E31" s="14">
        <f>IF(OR(D31="-",Население!D27="-"),"-",ROUND(D31*100000/Население!D27,1))</f>
        <v>0</v>
      </c>
      <c r="F31" s="14">
        <v>0</v>
      </c>
      <c r="G31" s="14">
        <f>IF(OR(F31="-",Население!D27="-"),"-",ROUND(F31*100000/Население!D27,1))</f>
        <v>0</v>
      </c>
      <c r="H31" s="14">
        <v>0</v>
      </c>
      <c r="I31" s="14">
        <f>IF(OR(H31="-",Население!D27="-"),"-",ROUND(H31*100000/Население!D27,1))</f>
        <v>0</v>
      </c>
      <c r="J31" s="14">
        <v>0</v>
      </c>
      <c r="K31" s="14">
        <f>IF(OR(J31="-",Население!D27="-"),"-",ROUND(J31*100000/Население!D27,1))</f>
        <v>0</v>
      </c>
      <c r="L31" s="14">
        <v>0</v>
      </c>
      <c r="M31" s="14">
        <f>IF(OR(L31="-",Население!D27="-"),"-",ROUND(L31*100000/Население!D27,1))</f>
        <v>0</v>
      </c>
    </row>
    <row r="32" spans="1:13" ht="12">
      <c r="A32" s="18" t="s">
        <v>44</v>
      </c>
      <c r="B32" s="14">
        <v>0</v>
      </c>
      <c r="C32" s="14">
        <f>IF(OR(B32="-",Население!D28="-"),"-",ROUND(B32*100000/Население!D28,1))</f>
        <v>0</v>
      </c>
      <c r="D32" s="14">
        <v>0</v>
      </c>
      <c r="E32" s="14">
        <f>IF(OR(D32="-",Население!D28="-"),"-",ROUND(D32*100000/Население!D28,1))</f>
        <v>0</v>
      </c>
      <c r="F32" s="14">
        <v>0</v>
      </c>
      <c r="G32" s="14">
        <f>IF(OR(F32="-",Население!D28="-"),"-",ROUND(F32*100000/Население!D28,1))</f>
        <v>0</v>
      </c>
      <c r="H32" s="14">
        <v>0</v>
      </c>
      <c r="I32" s="14">
        <f>IF(OR(H32="-",Население!D28="-"),"-",ROUND(H32*100000/Население!D28,1))</f>
        <v>0</v>
      </c>
      <c r="J32" s="14">
        <v>0</v>
      </c>
      <c r="K32" s="14">
        <f>IF(OR(J32="-",Население!D28="-"),"-",ROUND(J32*100000/Население!D28,1))</f>
        <v>0</v>
      </c>
      <c r="L32" s="14">
        <v>0</v>
      </c>
      <c r="M32" s="14">
        <f>IF(OR(L32="-",Население!D28="-"),"-",ROUND(L32*100000/Население!D28,1))</f>
        <v>0</v>
      </c>
    </row>
    <row r="33" spans="1:13" ht="12">
      <c r="A33" s="18" t="s">
        <v>28</v>
      </c>
      <c r="B33" s="14">
        <v>0</v>
      </c>
      <c r="C33" s="14">
        <f>IF(OR(B33="-",Население!D29="-"),"-",ROUND(B33*100000/Население!D29,1))</f>
        <v>0</v>
      </c>
      <c r="D33" s="29">
        <v>0</v>
      </c>
      <c r="E33" s="14">
        <f>IF(OR(D33="-",Население!D29="-"),"-",ROUND(D33*100000/Население!D29,1))</f>
        <v>0</v>
      </c>
      <c r="F33" s="14">
        <v>0</v>
      </c>
      <c r="G33" s="14">
        <f>IF(OR(F33="-",Население!D29="-"),"-",ROUND(F33*100000/Население!D29,1))</f>
        <v>0</v>
      </c>
      <c r="H33" s="14">
        <v>0</v>
      </c>
      <c r="I33" s="14">
        <f>IF(OR(H33="-",Население!D29="-"),"-",ROUND(H33*100000/Население!D29,1))</f>
        <v>0</v>
      </c>
      <c r="J33" s="14">
        <v>0</v>
      </c>
      <c r="K33" s="14">
        <f>IF(OR(J33="-",Население!D29="-"),"-",ROUND(J33*100000/Население!D29,1))</f>
        <v>0</v>
      </c>
      <c r="L33" s="29">
        <v>0</v>
      </c>
      <c r="M33" s="14">
        <f>IF(OR(L33="-",Население!D29="-"),"-",ROUND(L33*100000/Население!D29,1))</f>
        <v>0</v>
      </c>
    </row>
    <row r="34" spans="1:13" ht="12">
      <c r="A34" s="18" t="s">
        <v>29</v>
      </c>
      <c r="B34" s="14">
        <v>0</v>
      </c>
      <c r="C34" s="14">
        <f>IF(OR(B34="-",Население!D30="-"),"-",ROUND(B34*100000/Население!D30,1))</f>
        <v>0</v>
      </c>
      <c r="D34" s="29">
        <v>0</v>
      </c>
      <c r="E34" s="14">
        <f>IF(OR(D34="-",Население!D30="-"),"-",ROUND(D34*100000/Население!D30,1))</f>
        <v>0</v>
      </c>
      <c r="F34" s="14">
        <v>0</v>
      </c>
      <c r="G34" s="14">
        <f>IF(OR(F34="-",Население!D30="-"),"-",ROUND(F34*100000/Население!D30,1))</f>
        <v>0</v>
      </c>
      <c r="H34" s="14">
        <v>0</v>
      </c>
      <c r="I34" s="14">
        <f>IF(OR(H34="-",Население!D30="-"),"-",ROUND(H34*100000/Население!D30,1))</f>
        <v>0</v>
      </c>
      <c r="J34" s="14">
        <v>0</v>
      </c>
      <c r="K34" s="14">
        <f>IF(OR(J34="-",Население!D30="-"),"-",ROUND(J34*100000/Население!D30,1))</f>
        <v>0</v>
      </c>
      <c r="L34" s="14">
        <v>0</v>
      </c>
      <c r="M34" s="14">
        <f>IF(OR(L34="-",Население!D30="-"),"-",ROUND(L34*100000/Население!D30,1))</f>
        <v>0</v>
      </c>
    </row>
    <row r="35" spans="1:13" ht="12">
      <c r="A35" s="18" t="s">
        <v>77</v>
      </c>
      <c r="B35" s="14">
        <v>0</v>
      </c>
      <c r="C35" s="14">
        <f>IF(OR(B35="-",Население!D36="-"),"-",ROUND(B35*100000/Население!D36,1))</f>
        <v>0</v>
      </c>
      <c r="D35" s="14"/>
      <c r="E35" s="14">
        <f>IF(OR(D35="-",Население!D36="-"),"-",ROUND(D35*100000/Население!D36,1))</f>
        <v>0</v>
      </c>
      <c r="F35" s="14"/>
      <c r="G35" s="14">
        <f>IF(OR(F35="-",Население!D36="-"),"-",ROUND(F35*100000/Население!D36,1))</f>
        <v>0</v>
      </c>
      <c r="H35" s="14"/>
      <c r="I35" s="14">
        <f>IF(OR(H35="-",Население!D36="-"),"-",ROUND(H35*100000/Население!D36,1))</f>
        <v>0</v>
      </c>
      <c r="J35" s="14"/>
      <c r="K35" s="14">
        <f>IF(OR(J35="-",Население!D36="-"),"-",ROUND(J35*100000/Население!D36,1))</f>
        <v>0</v>
      </c>
      <c r="L35" s="14"/>
      <c r="M35" s="14">
        <f>IF(OR(L35="-",Население!D36="-"),"-",ROUND(L35*100000/Население!D36,1))</f>
        <v>0</v>
      </c>
    </row>
    <row r="36" spans="1:13" ht="12">
      <c r="A36" s="18" t="s">
        <v>30</v>
      </c>
      <c r="B36" s="14">
        <v>0</v>
      </c>
      <c r="C36" s="14">
        <f>IF(OR(B36="-",Население!D31="-"),"-",ROUND(B36*100000/Население!D31,1))</f>
        <v>0</v>
      </c>
      <c r="D36" s="14">
        <v>0</v>
      </c>
      <c r="E36" s="14">
        <f>IF(OR(D36="-",Население!D31="-"),"-",ROUND(D36*100000/Население!D31,1))</f>
        <v>0</v>
      </c>
      <c r="F36" s="14">
        <v>0</v>
      </c>
      <c r="G36" s="14">
        <f>IF(OR(F36="-",Население!D31="-"),"-",ROUND(F36*100000/Население!D31,1))</f>
        <v>0</v>
      </c>
      <c r="H36" s="14">
        <v>0</v>
      </c>
      <c r="I36" s="14">
        <f>IF(OR(H36="-",Население!D31="-"),"-",ROUND(H36*100000/Население!D31,1))</f>
        <v>0</v>
      </c>
      <c r="J36" s="14">
        <v>0</v>
      </c>
      <c r="K36" s="14">
        <f>IF(OR(J36="-",Население!D31="-"),"-",ROUND(J36*100000/Население!D31,1))</f>
        <v>0</v>
      </c>
      <c r="L36" s="14">
        <v>0</v>
      </c>
      <c r="M36" s="14">
        <f>IF(OR(L36="-",Население!D31="-"),"-",ROUND(L36*100000/Население!D31,1))</f>
        <v>0</v>
      </c>
    </row>
    <row r="37" spans="1:13" ht="12">
      <c r="A37" s="18" t="s">
        <v>31</v>
      </c>
      <c r="B37" s="14">
        <v>0</v>
      </c>
      <c r="C37" s="14">
        <f>IF(OR(B37="-",Население!D32="-"),"-",ROUND(B37*100000/Население!D32,1))</f>
        <v>0</v>
      </c>
      <c r="D37" s="14">
        <v>0</v>
      </c>
      <c r="E37" s="14">
        <f>IF(OR(D37="-",Население!D32="-"),"-",ROUND(D37*100000/Население!D32,1))</f>
        <v>0</v>
      </c>
      <c r="F37" s="14">
        <v>0</v>
      </c>
      <c r="G37" s="14">
        <f>IF(OR(F37="-",Население!D32="-"),"-",ROUND(F37*100000/Население!D32,1))</f>
        <v>0</v>
      </c>
      <c r="H37" s="14">
        <v>0</v>
      </c>
      <c r="I37" s="14">
        <f>IF(OR(H37="-",Население!D32="-"),"-",ROUND(H37*100000/Население!D32,1))</f>
        <v>0</v>
      </c>
      <c r="J37" s="14">
        <v>0</v>
      </c>
      <c r="K37" s="14">
        <f>IF(OR(J37="-",Население!D32="-"),"-",ROUND(J37*100000/Население!D32,1))</f>
        <v>0</v>
      </c>
      <c r="L37" s="14">
        <v>0</v>
      </c>
      <c r="M37" s="14">
        <f>IF(OR(L37="-",Население!D32="-"),"-",ROUND(L37*100000/Население!D32,1))</f>
        <v>0</v>
      </c>
    </row>
    <row r="38" spans="1:13" ht="12">
      <c r="A38" s="18" t="s">
        <v>32</v>
      </c>
      <c r="B38" s="14">
        <v>0</v>
      </c>
      <c r="C38" s="14">
        <f>IF(OR(B38="-",Население!D33="-"),"-",ROUND(B38*100000/Население!D33,1))</f>
        <v>0</v>
      </c>
      <c r="D38" s="14">
        <v>0</v>
      </c>
      <c r="E38" s="14">
        <f>IF(OR(D38="-",Население!D33="-"),"-",ROUND(D38*100000/Население!D33,1))</f>
        <v>0</v>
      </c>
      <c r="F38" s="14">
        <v>0</v>
      </c>
      <c r="G38" s="14">
        <f>IF(OR(F38="-",Население!D33="-"),"-",ROUND(F38*100000/Население!D33,1))</f>
        <v>0</v>
      </c>
      <c r="H38" s="14">
        <v>0</v>
      </c>
      <c r="I38" s="14">
        <f>IF(OR(H38="-",Население!D33="-"),"-",ROUND(H38*100000/Население!D33,1))</f>
        <v>0</v>
      </c>
      <c r="J38" s="14">
        <v>0</v>
      </c>
      <c r="K38" s="14">
        <f>IF(OR(J38="-",Население!D33="-"),"-",ROUND(J38*100000/Население!D33,1))</f>
        <v>0</v>
      </c>
      <c r="L38" s="14">
        <v>0</v>
      </c>
      <c r="M38" s="14">
        <f>IF(OR(L38="-",Население!D33="-"),"-",ROUND(L38*100000/Население!D33,1))</f>
        <v>0</v>
      </c>
    </row>
    <row r="39" spans="1:13" ht="12">
      <c r="A39" s="18"/>
      <c r="B39" s="14">
        <v>0</v>
      </c>
      <c r="C39" s="14" t="e">
        <f>IF(OR(B39="-",Население!D34="-"),"-",ROUND(B39*100000/Население!D34,1))</f>
        <v>#DIV/0!</v>
      </c>
      <c r="D39" s="14">
        <v>0</v>
      </c>
      <c r="E39" s="14" t="e">
        <f>IF(OR(D39="-",Население!D34="-"),"-",ROUND(D39*100000/Население!D34,1))</f>
        <v>#DIV/0!</v>
      </c>
      <c r="F39" s="14">
        <v>0</v>
      </c>
      <c r="G39" s="14" t="e">
        <f>IF(OR(F39="-",Население!D34="-"),"-",ROUND(F39*100000/Население!D34,1))</f>
        <v>#DIV/0!</v>
      </c>
      <c r="H39" s="14">
        <v>0</v>
      </c>
      <c r="I39" s="14" t="e">
        <f>IF(OR(H39="-",Население!D34="-"),"-",ROUND(H39*100000/Население!D34,1))</f>
        <v>#DIV/0!</v>
      </c>
      <c r="J39" s="14">
        <v>0</v>
      </c>
      <c r="K39" s="14" t="e">
        <f>IF(OR(J39="-",Население!D34="-"),"-",ROUND(J39*100000/Население!D34,1))</f>
        <v>#DIV/0!</v>
      </c>
      <c r="L39" s="14">
        <v>0</v>
      </c>
      <c r="M39" s="14" t="e">
        <f>IF(OR(L39="-",Население!D34="-"),"-",ROUND(L39*100000/Население!D34,1))</f>
        <v>#DIV/0!</v>
      </c>
    </row>
    <row r="40" spans="1:13" ht="12">
      <c r="A40" s="18" t="s">
        <v>43</v>
      </c>
      <c r="B40" s="14">
        <v>0</v>
      </c>
      <c r="C40" s="14" t="e">
        <f>IF(OR(B40="-",Население!D35="-"),"-",ROUND(B40*100000/Население!D35,1))</f>
        <v>#DIV/0!</v>
      </c>
      <c r="D40" s="14">
        <v>0</v>
      </c>
      <c r="E40" s="14" t="e">
        <f>IF(OR(D40="-",Население!D35="-"),"-",ROUND(D40*100000/Население!D35,1))</f>
        <v>#DIV/0!</v>
      </c>
      <c r="F40" s="14">
        <v>0</v>
      </c>
      <c r="G40" s="14" t="e">
        <f>IF(OR(F40="-",Население!D35="-"),"-",ROUND(F40*100000/Население!D35,1))</f>
        <v>#DIV/0!</v>
      </c>
      <c r="H40" s="14">
        <v>0</v>
      </c>
      <c r="I40" s="14" t="e">
        <f>IF(OR(H40="-",Население!D35="-"),"-",ROUND(H40*100000/Население!D35,1))</f>
        <v>#DIV/0!</v>
      </c>
      <c r="J40" s="14">
        <v>0</v>
      </c>
      <c r="K40" s="14" t="e">
        <f>IF(OR(J40="-",Население!D35="-"),"-",ROUND(J40*100000/Население!D35,1))</f>
        <v>#DIV/0!</v>
      </c>
      <c r="L40" s="14">
        <v>0</v>
      </c>
      <c r="M40" s="14" t="e">
        <f>IF(OR(L40="-",Население!D35="-"),"-",ROUND(L40*100000/Население!D35,1))</f>
        <v>#DIV/0!</v>
      </c>
    </row>
    <row r="41" spans="1:13" ht="12">
      <c r="A41" s="13" t="s">
        <v>33</v>
      </c>
      <c r="B41" s="13" t="str">
        <f>IF(SUM(B6:B40)&lt;&gt;0,SUM(B6:B40),"-")</f>
        <v>-</v>
      </c>
      <c r="C41" s="13" t="str">
        <f>IF(OR(B41="-",Население!D37="-"),"-",ROUND(B41*100000/Население!D37,1))</f>
        <v>-</v>
      </c>
      <c r="D41" s="13" t="str">
        <f>IF(SUM(D6:D40)&lt;&gt;0,SUM(D6:D40),"-")</f>
        <v>-</v>
      </c>
      <c r="E41" s="13" t="str">
        <f>IF(OR(D41="-",Население!D37="-"),"-",ROUND(D41*100000/Население!D37,1))</f>
        <v>-</v>
      </c>
      <c r="F41" s="13" t="str">
        <f>IF(SUM(F6:F40)&lt;&gt;0,SUM(F6:F40),"-")</f>
        <v>-</v>
      </c>
      <c r="G41" s="13" t="str">
        <f>IF(OR(F41="-",Население!D37="-"),"-",ROUND(F41*100000/Население!D37,1))</f>
        <v>-</v>
      </c>
      <c r="H41" s="13" t="str">
        <f>IF(SUM(H6:H40)&lt;&gt;0,SUM(H6:H40),"-")</f>
        <v>-</v>
      </c>
      <c r="I41" s="13" t="str">
        <f>IF(OR(H41="-",Население!D37="-"),"-",ROUND(H41*100000/Население!D37,1))</f>
        <v>-</v>
      </c>
      <c r="J41" s="13" t="str">
        <f>IF(SUM(J6:J40)&lt;&gt;0,SUM(J6:J40),"-")</f>
        <v>-</v>
      </c>
      <c r="K41" s="13" t="str">
        <f>IF(OR(J41="-",Население!D37="-"),"-",ROUND(J41*100000/Население!D37,1))</f>
        <v>-</v>
      </c>
      <c r="L41" s="13" t="str">
        <f>IF(SUM(L6:L40)&lt;&gt;0,SUM(L6:L40),"-")</f>
        <v>-</v>
      </c>
      <c r="M41" s="13" t="str">
        <f>IF(OR(L41="-",Население!D37="-"),"-",ROUND(L41*100000/Население!D37,1))</f>
        <v>-</v>
      </c>
    </row>
    <row r="47" spans="1:13" ht="12">
      <c r="A47" s="51" t="s">
        <v>46</v>
      </c>
      <c r="B47" s="51" t="s">
        <v>47</v>
      </c>
      <c r="C47" s="51"/>
      <c r="D47" s="51"/>
      <c r="E47" s="51"/>
      <c r="F47" s="51" t="s">
        <v>48</v>
      </c>
      <c r="G47" s="51"/>
      <c r="H47" s="51"/>
      <c r="I47" s="51"/>
      <c r="J47" s="51" t="s">
        <v>49</v>
      </c>
      <c r="K47" s="51"/>
      <c r="L47" s="51"/>
      <c r="M47" s="51"/>
    </row>
    <row r="48" spans="1:13" ht="12">
      <c r="A48" s="51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IF(OR(B49="-",Население!D2="-"),"-",ROUND(B49*100000/Население!D2,1))</f>
        <v>0</v>
      </c>
      <c r="D49" s="14">
        <v>0</v>
      </c>
      <c r="E49" s="14">
        <f>IF(OR(D49="-",Население!D2="-"),"-",ROUND(D49*100000/Население!D2,1))</f>
        <v>0</v>
      </c>
      <c r="F49" s="14">
        <v>0</v>
      </c>
      <c r="G49" s="14">
        <f>IF(OR(F49="-",Население!D2="-"),"-",ROUND(F49*100000/Население!D2,1))</f>
        <v>0</v>
      </c>
      <c r="H49" s="14">
        <v>0</v>
      </c>
      <c r="I49" s="14">
        <f>IF(OR(H49="-",Население!D2="-"),"-",ROUND(H49*100000/Население!D2,1))</f>
        <v>0</v>
      </c>
      <c r="J49" s="29">
        <f>SUM(B6,B49,F49,B93,F93,J93)</f>
        <v>0</v>
      </c>
      <c r="K49" s="14">
        <f>IF(OR(J49="-",Население!D2="-"),"-",ROUND(J49*100000/Население!D2,1))</f>
        <v>0</v>
      </c>
      <c r="L49" s="29">
        <f>SUM(D6,D49,H49,D93,H93,L93)</f>
        <v>0</v>
      </c>
      <c r="M49" s="14">
        <f>IF(OR(L49="-",Население!D2="-"),"-",ROUND(L49*100000/Население!D2,1))</f>
        <v>0</v>
      </c>
    </row>
    <row r="50" spans="1:13" ht="12">
      <c r="A50" s="18" t="s">
        <v>3</v>
      </c>
      <c r="B50" s="14">
        <v>0</v>
      </c>
      <c r="C50" s="14">
        <f>IF(OR(B50="-",Население!D3="-"),"-",ROUND(B50*100000/Население!D3,1))</f>
        <v>0</v>
      </c>
      <c r="D50" s="14">
        <v>0</v>
      </c>
      <c r="E50" s="14">
        <f>IF(OR(D50="-",Население!D3="-"),"-",ROUND(D50*100000/Население!D3,1))</f>
        <v>0</v>
      </c>
      <c r="F50" s="14">
        <v>0</v>
      </c>
      <c r="G50" s="14">
        <f>IF(OR(F50="-",Население!D3="-"),"-",ROUND(F50*100000/Население!D3,1))</f>
        <v>0</v>
      </c>
      <c r="H50" s="14">
        <v>0</v>
      </c>
      <c r="I50" s="14">
        <f>IF(OR(H50="-",Население!D3="-"),"-",ROUND(H50*100000/Население!D3,1))</f>
        <v>0</v>
      </c>
      <c r="J50" s="29">
        <f aca="true" t="shared" si="0" ref="J50:J81">SUM(B7,B50,F50,B94,F94,J94)</f>
        <v>0</v>
      </c>
      <c r="K50" s="14">
        <f>IF(OR(J50="-",Население!D3="-"),"-",ROUND(J50*100000/Население!D3,1))</f>
        <v>0</v>
      </c>
      <c r="L50" s="29">
        <f aca="true" t="shared" si="1" ref="L50:L81">SUM(D7,D50,H50,D94,H94,L94)</f>
        <v>0</v>
      </c>
      <c r="M50" s="14">
        <f>IF(OR(L50="-",Население!D3="-"),"-",ROUND(L50*100000/Население!D3,1))</f>
        <v>0</v>
      </c>
    </row>
    <row r="51" spans="1:13" ht="12">
      <c r="A51" s="18" t="s">
        <v>4</v>
      </c>
      <c r="B51" s="14">
        <v>0</v>
      </c>
      <c r="C51" s="14">
        <f>IF(OR(B51="-",Население!D4="-"),"-",ROUND(B51*100000/Население!D4,1))</f>
        <v>0</v>
      </c>
      <c r="D51" s="14">
        <v>0</v>
      </c>
      <c r="E51" s="14">
        <f>IF(OR(D51="-",Население!D4="-"),"-",ROUND(D51*100000/Население!D4,1))</f>
        <v>0</v>
      </c>
      <c r="F51" s="14">
        <v>0</v>
      </c>
      <c r="G51" s="14">
        <f>IF(OR(F51="-",Население!D4="-"),"-",ROUND(F51*100000/Население!D4,1))</f>
        <v>0</v>
      </c>
      <c r="H51" s="14">
        <v>0</v>
      </c>
      <c r="I51" s="14">
        <f>IF(OR(H51="-",Население!D4="-"),"-",ROUND(H51*100000/Население!D4,1))</f>
        <v>0</v>
      </c>
      <c r="J51" s="29">
        <f t="shared" si="0"/>
        <v>0</v>
      </c>
      <c r="K51" s="14">
        <f>IF(OR(J51="-",Население!D4="-"),"-",ROUND(J51*100000/Население!D4,1))</f>
        <v>0</v>
      </c>
      <c r="L51" s="29">
        <f t="shared" si="1"/>
        <v>0</v>
      </c>
      <c r="M51" s="14">
        <f>IF(OR(L51="-",Население!D4="-"),"-",ROUND(L51*100000/Население!D4,1))</f>
        <v>0</v>
      </c>
    </row>
    <row r="52" spans="1:13" ht="12">
      <c r="A52" s="18" t="s">
        <v>5</v>
      </c>
      <c r="B52" s="14">
        <v>0</v>
      </c>
      <c r="C52" s="14">
        <f>IF(OR(B52="-",Население!D5="-"),"-",ROUND(B52*100000/Население!D5,1))</f>
        <v>0</v>
      </c>
      <c r="D52" s="14">
        <v>0</v>
      </c>
      <c r="E52" s="14">
        <f>IF(OR(D52="-",Население!D5="-"),"-",ROUND(D52*100000/Население!D5,1))</f>
        <v>0</v>
      </c>
      <c r="F52" s="14">
        <v>0</v>
      </c>
      <c r="G52" s="14">
        <f>IF(OR(F52="-",Население!D5="-"),"-",ROUND(F52*100000/Население!D5,1))</f>
        <v>0</v>
      </c>
      <c r="H52" s="14">
        <v>0</v>
      </c>
      <c r="I52" s="14">
        <f>IF(OR(H52="-",Население!D5="-"),"-",ROUND(H52*100000/Население!D5,1))</f>
        <v>0</v>
      </c>
      <c r="J52" s="29">
        <f t="shared" si="0"/>
        <v>0</v>
      </c>
      <c r="K52" s="14">
        <f>IF(OR(J52="-",Население!D5="-"),"-",ROUND(J52*100000/Население!D5,1))</f>
        <v>0</v>
      </c>
      <c r="L52" s="29">
        <f t="shared" si="1"/>
        <v>0</v>
      </c>
      <c r="M52" s="14">
        <f>IF(OR(L52="-",Население!D5="-"),"-",ROUND(L52*100000/Население!D5,1))</f>
        <v>0</v>
      </c>
    </row>
    <row r="53" spans="1:13" ht="12">
      <c r="A53" s="18" t="s">
        <v>6</v>
      </c>
      <c r="B53" s="14">
        <v>0</v>
      </c>
      <c r="C53" s="14">
        <f>IF(OR(B53="-",Население!D6="-"),"-",ROUND(B53*100000/Население!D6,1))</f>
        <v>0</v>
      </c>
      <c r="D53" s="14">
        <v>0</v>
      </c>
      <c r="E53" s="14">
        <f>IF(OR(D53="-",Население!D6="-"),"-",ROUND(D53*100000/Население!D6,1))</f>
        <v>0</v>
      </c>
      <c r="F53" s="14">
        <v>0</v>
      </c>
      <c r="G53" s="14">
        <f>IF(OR(F53="-",Население!D6="-"),"-",ROUND(F53*100000/Население!D6,1))</f>
        <v>0</v>
      </c>
      <c r="H53" s="14">
        <v>0</v>
      </c>
      <c r="I53" s="14">
        <f>IF(OR(H53="-",Население!D6="-"),"-",ROUND(H53*100000/Население!D6,1))</f>
        <v>0</v>
      </c>
      <c r="J53" s="29">
        <f t="shared" si="0"/>
        <v>0</v>
      </c>
      <c r="K53" s="14">
        <f>IF(OR(J53="-",Население!D6="-"),"-",ROUND(J53*100000/Население!D6,1))</f>
        <v>0</v>
      </c>
      <c r="L53" s="29">
        <f t="shared" si="1"/>
        <v>0</v>
      </c>
      <c r="M53" s="14">
        <f>IF(OR(L53="-",Население!D6="-"),"-",ROUND(L53*100000/Население!D6,1))</f>
        <v>0</v>
      </c>
    </row>
    <row r="54" spans="1:13" ht="12">
      <c r="A54" s="18" t="s">
        <v>7</v>
      </c>
      <c r="B54" s="14">
        <v>0</v>
      </c>
      <c r="C54" s="14">
        <f>IF(OR(B54="-",Население!D7="-"),"-",ROUND(B54*100000/Население!D7,1))</f>
        <v>0</v>
      </c>
      <c r="D54" s="14">
        <v>0</v>
      </c>
      <c r="E54" s="14">
        <f>IF(OR(D54="-",Население!D7="-"),"-",ROUND(D54*100000/Население!D7,1))</f>
        <v>0</v>
      </c>
      <c r="F54" s="14">
        <v>0</v>
      </c>
      <c r="G54" s="14">
        <f>IF(OR(F54="-",Население!D7="-"),"-",ROUND(F54*100000/Население!D7,1))</f>
        <v>0</v>
      </c>
      <c r="H54" s="14">
        <v>0</v>
      </c>
      <c r="I54" s="14">
        <f>IF(OR(H54="-",Население!D7="-"),"-",ROUND(H54*100000/Население!D7,1))</f>
        <v>0</v>
      </c>
      <c r="J54" s="29">
        <f t="shared" si="0"/>
        <v>0</v>
      </c>
      <c r="K54" s="14">
        <f>IF(OR(J54="-",Население!D7="-"),"-",ROUND(J54*100000/Население!D7,1))</f>
        <v>0</v>
      </c>
      <c r="L54" s="29">
        <f t="shared" si="1"/>
        <v>0</v>
      </c>
      <c r="M54" s="14">
        <f>IF(OR(L54="-",Население!D7="-"),"-",ROUND(L54*100000/Население!D7,1))</f>
        <v>0</v>
      </c>
    </row>
    <row r="55" spans="1:13" ht="12">
      <c r="A55" s="18" t="s">
        <v>8</v>
      </c>
      <c r="B55" s="14">
        <v>0</v>
      </c>
      <c r="C55" s="14">
        <f>IF(OR(B55="-",Население!D8="-"),"-",ROUND(B55*100000/Население!D8,1))</f>
        <v>0</v>
      </c>
      <c r="D55" s="14">
        <v>0</v>
      </c>
      <c r="E55" s="14">
        <f>IF(OR(D55="-",Население!D8="-"),"-",ROUND(D55*100000/Население!D8,1))</f>
        <v>0</v>
      </c>
      <c r="F55" s="14">
        <v>0</v>
      </c>
      <c r="G55" s="14">
        <f>IF(OR(F55="-",Население!D8="-"),"-",ROUND(F55*100000/Население!D8,1))</f>
        <v>0</v>
      </c>
      <c r="H55" s="14">
        <v>0</v>
      </c>
      <c r="I55" s="14">
        <f>IF(OR(H55="-",Население!D8="-"),"-",ROUND(H55*100000/Население!D8,1))</f>
        <v>0</v>
      </c>
      <c r="J55" s="29">
        <f t="shared" si="0"/>
        <v>0</v>
      </c>
      <c r="K55" s="14">
        <f>IF(OR(J55="-",Население!D8="-"),"-",ROUND(J55*100000/Население!D8,1))</f>
        <v>0</v>
      </c>
      <c r="L55" s="29">
        <f t="shared" si="1"/>
        <v>0</v>
      </c>
      <c r="M55" s="14">
        <f>IF(OR(L55="-",Население!D8="-"),"-",ROUND(L55*100000/Население!D8,1))</f>
        <v>0</v>
      </c>
    </row>
    <row r="56" spans="1:13" ht="12">
      <c r="A56" s="18" t="s">
        <v>9</v>
      </c>
      <c r="B56" s="14">
        <v>0</v>
      </c>
      <c r="C56" s="14">
        <f>IF(OR(B56="-",Население!D9="-"),"-",ROUND(B56*100000/Население!D9,1))</f>
        <v>0</v>
      </c>
      <c r="D56" s="14">
        <v>0</v>
      </c>
      <c r="E56" s="14">
        <f>IF(OR(D56="-",Население!D9="-"),"-",ROUND(D56*100000/Население!D9,1))</f>
        <v>0</v>
      </c>
      <c r="F56" s="14">
        <v>0</v>
      </c>
      <c r="G56" s="14">
        <f>IF(OR(F56="-",Население!D9="-"),"-",ROUND(F56*100000/Население!D9,1))</f>
        <v>0</v>
      </c>
      <c r="H56" s="14">
        <v>0</v>
      </c>
      <c r="I56" s="14">
        <f>IF(OR(H56="-",Население!D9="-"),"-",ROUND(H56*100000/Население!D9,1))</f>
        <v>0</v>
      </c>
      <c r="J56" s="29">
        <f t="shared" si="0"/>
        <v>0</v>
      </c>
      <c r="K56" s="14">
        <f>IF(OR(J56="-",Население!D9="-"),"-",ROUND(J56*100000/Население!D9,1))</f>
        <v>0</v>
      </c>
      <c r="L56" s="29">
        <f t="shared" si="1"/>
        <v>0</v>
      </c>
      <c r="M56" s="14">
        <f>IF(OR(L56="-",Население!D9="-"),"-",ROUND(L56*100000/Население!D9,1))</f>
        <v>0</v>
      </c>
    </row>
    <row r="57" spans="1:13" ht="12">
      <c r="A57" s="18" t="s">
        <v>10</v>
      </c>
      <c r="B57" s="14">
        <v>0</v>
      </c>
      <c r="C57" s="14">
        <f>IF(OR(B57="-",Население!D10="-"),"-",ROUND(B57*100000/Население!D10,1))</f>
        <v>0</v>
      </c>
      <c r="D57" s="14">
        <v>0</v>
      </c>
      <c r="E57" s="14">
        <f>IF(OR(D57="-",Население!D10="-"),"-",ROUND(D57*100000/Население!D10,1))</f>
        <v>0</v>
      </c>
      <c r="F57" s="14">
        <v>0</v>
      </c>
      <c r="G57" s="14">
        <f>IF(OR(F57="-",Население!D10="-"),"-",ROUND(F57*100000/Население!D10,1))</f>
        <v>0</v>
      </c>
      <c r="H57" s="14">
        <v>0</v>
      </c>
      <c r="I57" s="14">
        <f>IF(OR(H57="-",Население!D10="-"),"-",ROUND(H57*100000/Население!D10,1))</f>
        <v>0</v>
      </c>
      <c r="J57" s="29">
        <f t="shared" si="0"/>
        <v>0</v>
      </c>
      <c r="K57" s="14">
        <f>IF(OR(J57="-",Население!D10="-"),"-",ROUND(J57*100000/Население!D10,1))</f>
        <v>0</v>
      </c>
      <c r="L57" s="29">
        <f t="shared" si="1"/>
        <v>0</v>
      </c>
      <c r="M57" s="14">
        <f>IF(OR(L57="-",Население!D10="-"),"-",ROUND(L57*100000/Население!D10,1))</f>
        <v>0</v>
      </c>
    </row>
    <row r="58" spans="1:13" ht="12">
      <c r="A58" s="18" t="s">
        <v>11</v>
      </c>
      <c r="B58" s="14">
        <v>0</v>
      </c>
      <c r="C58" s="14">
        <f>IF(OR(B58="-",Население!D11="-"),"-",ROUND(B58*100000/Население!D11,1))</f>
        <v>0</v>
      </c>
      <c r="D58" s="14">
        <v>0</v>
      </c>
      <c r="E58" s="14">
        <f>IF(OR(D58="-",Население!D11="-"),"-",ROUND(D58*100000/Население!D11,1))</f>
        <v>0</v>
      </c>
      <c r="F58" s="14">
        <v>0</v>
      </c>
      <c r="G58" s="14">
        <f>IF(OR(F58="-",Население!D11="-"),"-",ROUND(F58*100000/Население!D11,1))</f>
        <v>0</v>
      </c>
      <c r="H58" s="14">
        <v>0</v>
      </c>
      <c r="I58" s="14">
        <f>IF(OR(H58="-",Население!D11="-"),"-",ROUND(H58*100000/Население!D11,1))</f>
        <v>0</v>
      </c>
      <c r="J58" s="29">
        <f t="shared" si="0"/>
        <v>0</v>
      </c>
      <c r="K58" s="14">
        <f>IF(OR(J58="-",Население!D11="-"),"-",ROUND(J58*100000/Население!D11,1))</f>
        <v>0</v>
      </c>
      <c r="L58" s="29">
        <f t="shared" si="1"/>
        <v>0</v>
      </c>
      <c r="M58" s="14">
        <f>IF(OR(L58="-",Население!D11="-"),"-",ROUND(L58*100000/Население!D11,1))</f>
        <v>0</v>
      </c>
    </row>
    <row r="59" spans="1:13" ht="12">
      <c r="A59" s="18" t="s">
        <v>12</v>
      </c>
      <c r="B59" s="14">
        <v>0</v>
      </c>
      <c r="C59" s="14">
        <f>IF(OR(B59="-",Население!D12="-"),"-",ROUND(B59*100000/Население!D12,1))</f>
        <v>0</v>
      </c>
      <c r="D59" s="14">
        <v>0</v>
      </c>
      <c r="E59" s="14">
        <f>IF(OR(D59="-",Население!D12="-"),"-",ROUND(D59*100000/Население!D12,1))</f>
        <v>0</v>
      </c>
      <c r="F59" s="14">
        <v>0</v>
      </c>
      <c r="G59" s="14">
        <f>IF(OR(F59="-",Население!D12="-"),"-",ROUND(F59*100000/Население!D12,1))</f>
        <v>0</v>
      </c>
      <c r="H59" s="14">
        <v>0</v>
      </c>
      <c r="I59" s="14">
        <f>IF(OR(H59="-",Население!D12="-"),"-",ROUND(H59*100000/Население!D12,1))</f>
        <v>0</v>
      </c>
      <c r="J59" s="29">
        <f t="shared" si="0"/>
        <v>0</v>
      </c>
      <c r="K59" s="14">
        <f>IF(OR(J59="-",Население!D12="-"),"-",ROUND(J59*100000/Население!D12,1))</f>
        <v>0</v>
      </c>
      <c r="L59" s="29">
        <f t="shared" si="1"/>
        <v>0</v>
      </c>
      <c r="M59" s="14">
        <f>IF(OR(L59="-",Население!D12="-"),"-",ROUND(L59*100000/Население!D12,1))</f>
        <v>0</v>
      </c>
    </row>
    <row r="60" spans="1:13" ht="12">
      <c r="A60" s="18" t="s">
        <v>13</v>
      </c>
      <c r="B60" s="14">
        <v>0</v>
      </c>
      <c r="C60" s="14">
        <f>IF(OR(B60="-",Население!D13="-"),"-",ROUND(B60*100000/Население!D13,1))</f>
        <v>0</v>
      </c>
      <c r="D60" s="14">
        <v>0</v>
      </c>
      <c r="E60" s="14">
        <f>IF(OR(D60="-",Население!D13="-"),"-",ROUND(D60*100000/Население!D13,1))</f>
        <v>0</v>
      </c>
      <c r="F60" s="14">
        <v>0</v>
      </c>
      <c r="G60" s="14">
        <f>IF(OR(F60="-",Население!D13="-"),"-",ROUND(F60*100000/Население!D13,1))</f>
        <v>0</v>
      </c>
      <c r="H60" s="14">
        <v>0</v>
      </c>
      <c r="I60" s="14">
        <f>IF(OR(H60="-",Население!D13="-"),"-",ROUND(H60*100000/Население!D13,1))</f>
        <v>0</v>
      </c>
      <c r="J60" s="29">
        <f t="shared" si="0"/>
        <v>0</v>
      </c>
      <c r="K60" s="14">
        <f>IF(OR(J60="-",Население!D13="-"),"-",ROUND(J60*100000/Население!D13,1))</f>
        <v>0</v>
      </c>
      <c r="L60" s="29">
        <f t="shared" si="1"/>
        <v>0</v>
      </c>
      <c r="M60" s="14">
        <f>IF(OR(L60="-",Население!D13="-"),"-",ROUND(L60*100000/Население!D13,1))</f>
        <v>0</v>
      </c>
    </row>
    <row r="61" spans="1:13" ht="12">
      <c r="A61" s="18" t="s">
        <v>73</v>
      </c>
      <c r="B61" s="14">
        <v>0</v>
      </c>
      <c r="C61" s="14">
        <f>IF(OR(B61="-",Население!D14="-"),"-",ROUND(B61*100000/Население!D14,1))</f>
        <v>0</v>
      </c>
      <c r="D61" s="14">
        <v>0</v>
      </c>
      <c r="E61" s="14">
        <f>IF(OR(D61="-",Население!D14="-"),"-",ROUND(D61*100000/Население!D14,1))</f>
        <v>0</v>
      </c>
      <c r="F61" s="14">
        <v>0</v>
      </c>
      <c r="G61" s="14">
        <f>IF(OR(F61="-",Население!D14="-"),"-",ROUND(F61*100000/Население!D14,1))</f>
        <v>0</v>
      </c>
      <c r="H61" s="14">
        <v>0</v>
      </c>
      <c r="I61" s="14">
        <f>IF(OR(H61="-",Население!D14="-"),"-",ROUND(H61*100000/Население!D14,1))</f>
        <v>0</v>
      </c>
      <c r="J61" s="29">
        <f t="shared" si="0"/>
        <v>0</v>
      </c>
      <c r="K61" s="14">
        <f>IF(OR(J61="-",Население!D14="-"),"-",ROUND(J61*100000/Население!D14,1))</f>
        <v>0</v>
      </c>
      <c r="L61" s="29">
        <f t="shared" si="1"/>
        <v>0</v>
      </c>
      <c r="M61" s="14">
        <f>IF(OR(L61="-",Население!D14="-"),"-",ROUND(L61*100000/Население!D14,1))</f>
        <v>0</v>
      </c>
    </row>
    <row r="62" spans="1:13" ht="12">
      <c r="A62" s="18" t="s">
        <v>15</v>
      </c>
      <c r="B62" s="14">
        <v>0</v>
      </c>
      <c r="C62" s="14">
        <f>IF(OR(B62="-",Население!D15="-"),"-",ROUND(B62*100000/Население!D15,1))</f>
        <v>0</v>
      </c>
      <c r="D62" s="14">
        <v>0</v>
      </c>
      <c r="E62" s="14">
        <f>IF(OR(D62="-",Население!D15="-"),"-",ROUND(D62*100000/Население!D15,1))</f>
        <v>0</v>
      </c>
      <c r="F62" s="14">
        <v>0</v>
      </c>
      <c r="G62" s="14">
        <f>IF(OR(F62="-",Население!D15="-"),"-",ROUND(F62*100000/Население!D15,1))</f>
        <v>0</v>
      </c>
      <c r="H62" s="14">
        <v>0</v>
      </c>
      <c r="I62" s="14">
        <f>IF(OR(H62="-",Население!D15="-"),"-",ROUND(H62*100000/Население!D15,1))</f>
        <v>0</v>
      </c>
      <c r="J62" s="29">
        <f t="shared" si="0"/>
        <v>0</v>
      </c>
      <c r="K62" s="14">
        <f>IF(OR(J62="-",Население!D15="-"),"-",ROUND(J62*100000/Население!D15,1))</f>
        <v>0</v>
      </c>
      <c r="L62" s="29">
        <f t="shared" si="1"/>
        <v>0</v>
      </c>
      <c r="M62" s="14">
        <f>IF(OR(L62="-",Население!D15="-"),"-",ROUND(L62*100000/Население!D15,1))</f>
        <v>0</v>
      </c>
    </row>
    <row r="63" spans="1:13" ht="12">
      <c r="A63" s="18" t="s">
        <v>16</v>
      </c>
      <c r="B63" s="14">
        <v>0</v>
      </c>
      <c r="C63" s="14">
        <f>IF(OR(B63="-",Население!D16="-"),"-",ROUND(B63*100000/Население!D16,1))</f>
        <v>0</v>
      </c>
      <c r="D63" s="14">
        <v>0</v>
      </c>
      <c r="E63" s="14">
        <f>IF(OR(D63="-",Население!D16="-"),"-",ROUND(D63*100000/Население!D16,1))</f>
        <v>0</v>
      </c>
      <c r="F63" s="14">
        <v>0</v>
      </c>
      <c r="G63" s="14">
        <f>IF(OR(F63="-",Население!D16="-"),"-",ROUND(F63*100000/Население!D16,1))</f>
        <v>0</v>
      </c>
      <c r="H63" s="14">
        <v>0</v>
      </c>
      <c r="I63" s="14">
        <f>IF(OR(H63="-",Население!D16="-"),"-",ROUND(H63*100000/Население!D16,1))</f>
        <v>0</v>
      </c>
      <c r="J63" s="29">
        <f t="shared" si="0"/>
        <v>0</v>
      </c>
      <c r="K63" s="14">
        <f>IF(OR(J63="-",Население!D16="-"),"-",ROUND(J63*100000/Население!D16,1))</f>
        <v>0</v>
      </c>
      <c r="L63" s="29">
        <f t="shared" si="1"/>
        <v>0</v>
      </c>
      <c r="M63" s="14">
        <f>IF(OR(L63="-",Население!D16="-"),"-",ROUND(L63*100000/Население!D16,1))</f>
        <v>0</v>
      </c>
    </row>
    <row r="64" spans="1:13" ht="12">
      <c r="A64" s="18" t="s">
        <v>17</v>
      </c>
      <c r="B64" s="14">
        <v>0</v>
      </c>
      <c r="C64" s="14">
        <f>IF(OR(B64="-",Население!D17="-"),"-",ROUND(B64*100000/Население!D17,1))</f>
        <v>0</v>
      </c>
      <c r="D64" s="14">
        <v>0</v>
      </c>
      <c r="E64" s="14">
        <f>IF(OR(D64="-",Население!D17="-"),"-",ROUND(D64*100000/Население!D17,1))</f>
        <v>0</v>
      </c>
      <c r="F64" s="14">
        <v>0</v>
      </c>
      <c r="G64" s="14">
        <f>IF(OR(F64="-",Население!D17="-"),"-",ROUND(F64*100000/Население!D17,1))</f>
        <v>0</v>
      </c>
      <c r="H64" s="14">
        <v>0</v>
      </c>
      <c r="I64" s="14">
        <f>IF(OR(H64="-",Население!D17="-"),"-",ROUND(H64*100000/Население!D17,1))</f>
        <v>0</v>
      </c>
      <c r="J64" s="29">
        <f t="shared" si="0"/>
        <v>0</v>
      </c>
      <c r="K64" s="14">
        <f>IF(OR(J64="-",Население!D17="-"),"-",ROUND(J64*100000/Население!D17,1))</f>
        <v>0</v>
      </c>
      <c r="L64" s="29">
        <f t="shared" si="1"/>
        <v>0</v>
      </c>
      <c r="M64" s="14">
        <f>IF(OR(L64="-",Население!D17="-"),"-",ROUND(L64*100000/Население!D17,1))</f>
        <v>0</v>
      </c>
    </row>
    <row r="65" spans="1:13" ht="12">
      <c r="A65" s="18" t="s">
        <v>18</v>
      </c>
      <c r="B65" s="14">
        <v>0</v>
      </c>
      <c r="C65" s="14">
        <f>IF(OR(B65="-",Население!D18="-"),"-",ROUND(B65*100000/Население!D18,1))</f>
        <v>0</v>
      </c>
      <c r="D65" s="14">
        <v>0</v>
      </c>
      <c r="E65" s="14">
        <f>IF(OR(D65="-",Население!D18="-"),"-",ROUND(D65*100000/Население!D18,1))</f>
        <v>0</v>
      </c>
      <c r="F65" s="14">
        <v>0</v>
      </c>
      <c r="G65" s="14">
        <f>IF(OR(F65="-",Население!D18="-"),"-",ROUND(F65*100000/Население!D18,1))</f>
        <v>0</v>
      </c>
      <c r="H65" s="14">
        <v>0</v>
      </c>
      <c r="I65" s="14">
        <f>IF(OR(H65="-",Население!D18="-"),"-",ROUND(H65*100000/Население!D18,1))</f>
        <v>0</v>
      </c>
      <c r="J65" s="29">
        <f t="shared" si="0"/>
        <v>0</v>
      </c>
      <c r="K65" s="14">
        <f>IF(OR(J65="-",Население!D18="-"),"-",ROUND(J65*100000/Население!D18,1))</f>
        <v>0</v>
      </c>
      <c r="L65" s="29">
        <f t="shared" si="1"/>
        <v>0</v>
      </c>
      <c r="M65" s="14">
        <f>IF(OR(L65="-",Население!D18="-"),"-",ROUND(L65*100000/Население!D18,1))</f>
        <v>0</v>
      </c>
    </row>
    <row r="66" spans="1:13" ht="12">
      <c r="A66" s="18" t="s">
        <v>19</v>
      </c>
      <c r="B66" s="14">
        <v>0</v>
      </c>
      <c r="C66" s="14">
        <f>IF(OR(B66="-",Население!D19="-"),"-",ROUND(B66*100000/Население!D19,1))</f>
        <v>0</v>
      </c>
      <c r="D66" s="14">
        <v>0</v>
      </c>
      <c r="E66" s="14">
        <f>IF(OR(D66="-",Население!D19="-"),"-",ROUND(D66*100000/Население!D19,1))</f>
        <v>0</v>
      </c>
      <c r="F66" s="14">
        <v>0</v>
      </c>
      <c r="G66" s="14">
        <f>IF(OR(F66="-",Население!D19="-"),"-",ROUND(F66*100000/Население!D19,1))</f>
        <v>0</v>
      </c>
      <c r="H66" s="14">
        <v>0</v>
      </c>
      <c r="I66" s="14">
        <f>IF(OR(H66="-",Население!D19="-"),"-",ROUND(H66*100000/Население!D19,1))</f>
        <v>0</v>
      </c>
      <c r="J66" s="29">
        <f t="shared" si="0"/>
        <v>0</v>
      </c>
      <c r="K66" s="14">
        <f>IF(OR(J66="-",Население!D19="-"),"-",ROUND(J66*100000/Население!D19,1))</f>
        <v>0</v>
      </c>
      <c r="L66" s="29">
        <f t="shared" si="1"/>
        <v>0</v>
      </c>
      <c r="M66" s="14">
        <f>IF(OR(L66="-",Население!D19="-"),"-",ROUND(L66*100000/Население!D19,1))</f>
        <v>0</v>
      </c>
    </row>
    <row r="67" spans="1:13" ht="12">
      <c r="A67" s="18" t="s">
        <v>20</v>
      </c>
      <c r="B67" s="14">
        <v>0</v>
      </c>
      <c r="C67" s="14">
        <f>IF(OR(B67="-",Население!D20="-"),"-",ROUND(B67*100000/Население!D20,1))</f>
        <v>0</v>
      </c>
      <c r="D67" s="14">
        <v>0</v>
      </c>
      <c r="E67" s="14">
        <f>IF(OR(D67="-",Население!D20="-"),"-",ROUND(D67*100000/Население!D20,1))</f>
        <v>0</v>
      </c>
      <c r="F67" s="14">
        <v>0</v>
      </c>
      <c r="G67" s="14">
        <f>IF(OR(F67="-",Население!D20="-"),"-",ROUND(F67*100000/Население!D20,1))</f>
        <v>0</v>
      </c>
      <c r="H67" s="14">
        <v>0</v>
      </c>
      <c r="I67" s="14">
        <f>IF(OR(H67="-",Население!D20="-"),"-",ROUND(H67*100000/Население!D20,1))</f>
        <v>0</v>
      </c>
      <c r="J67" s="29">
        <f t="shared" si="0"/>
        <v>0</v>
      </c>
      <c r="K67" s="14">
        <f>IF(OR(J67="-",Население!D20="-"),"-",ROUND(J67*100000/Население!D20,1))</f>
        <v>0</v>
      </c>
      <c r="L67" s="29">
        <f t="shared" si="1"/>
        <v>0</v>
      </c>
      <c r="M67" s="14">
        <f>IF(OR(L67="-",Население!D20="-"),"-",ROUND(L67*100000/Население!D20,1))</f>
        <v>0</v>
      </c>
    </row>
    <row r="68" spans="1:13" ht="12">
      <c r="A68" s="18" t="s">
        <v>21</v>
      </c>
      <c r="B68" s="14">
        <v>0</v>
      </c>
      <c r="C68" s="14">
        <f>IF(OR(B68="-",Население!D21="-"),"-",ROUND(B68*100000/Население!D21,1))</f>
        <v>0</v>
      </c>
      <c r="D68" s="14">
        <v>0</v>
      </c>
      <c r="E68" s="14">
        <f>IF(OR(D68="-",Население!D21="-"),"-",ROUND(D68*100000/Население!D21,1))</f>
        <v>0</v>
      </c>
      <c r="F68" s="14">
        <v>0</v>
      </c>
      <c r="G68" s="14">
        <f>IF(OR(F68="-",Население!D21="-"),"-",ROUND(F68*100000/Население!D21,1))</f>
        <v>0</v>
      </c>
      <c r="H68" s="14">
        <v>0</v>
      </c>
      <c r="I68" s="14">
        <f>IF(OR(H68="-",Население!D21="-"),"-",ROUND(H68*100000/Население!D21,1))</f>
        <v>0</v>
      </c>
      <c r="J68" s="29">
        <f t="shared" si="0"/>
        <v>0</v>
      </c>
      <c r="K68" s="14">
        <f>IF(OR(J68="-",Население!D21="-"),"-",ROUND(J68*100000/Население!D21,1))</f>
        <v>0</v>
      </c>
      <c r="L68" s="29">
        <f t="shared" si="1"/>
        <v>0</v>
      </c>
      <c r="M68" s="14">
        <f>IF(OR(L68="-",Население!D21="-"),"-",ROUND(L68*100000/Население!D21,1))</f>
        <v>0</v>
      </c>
    </row>
    <row r="69" spans="1:13" ht="12">
      <c r="A69" s="18" t="s">
        <v>22</v>
      </c>
      <c r="B69" s="14"/>
      <c r="C69" s="14" t="e">
        <f>IF(OR(B69="-",Население!D22="-"),"-",ROUND(B69*100000/Население!D22,1))</f>
        <v>#DIV/0!</v>
      </c>
      <c r="D69" s="14"/>
      <c r="E69" s="14" t="e">
        <f>IF(OR(D69="-",Население!D22="-"),"-",ROUND(D69*100000/Население!D22,1))</f>
        <v>#DIV/0!</v>
      </c>
      <c r="F69" s="14"/>
      <c r="G69" s="14" t="e">
        <f>IF(OR(F69="-",Население!D22="-"),"-",ROUND(F69*100000/Население!D22,1))</f>
        <v>#DIV/0!</v>
      </c>
      <c r="H69" s="14"/>
      <c r="I69" s="14" t="e">
        <f>IF(OR(H69="-",Население!D22="-"),"-",ROUND(H69*100000/Население!D22,1))</f>
        <v>#DIV/0!</v>
      </c>
      <c r="J69" s="29">
        <f t="shared" si="0"/>
        <v>0</v>
      </c>
      <c r="K69" s="14" t="e">
        <f>IF(OR(J69="-",Население!D22="-"),"-",ROUND(J69*100000/Население!D22,1))</f>
        <v>#DIV/0!</v>
      </c>
      <c r="L69" s="29">
        <f t="shared" si="1"/>
        <v>0</v>
      </c>
      <c r="M69" s="14" t="e">
        <f>IF(OR(L69="-",Население!D22="-"),"-",ROUND(L69*100000/Население!D22,1))</f>
        <v>#DIV/0!</v>
      </c>
    </row>
    <row r="70" spans="1:13" ht="12">
      <c r="A70" s="18" t="s">
        <v>23</v>
      </c>
      <c r="B70" s="14">
        <v>0</v>
      </c>
      <c r="C70" s="14">
        <f>IF(OR(B70="-",Население!D23="-"),"-",ROUND(B70*100000/Население!D23,1))</f>
        <v>0</v>
      </c>
      <c r="D70" s="14">
        <v>0</v>
      </c>
      <c r="E70" s="14">
        <f>IF(OR(D70="-",Население!D23="-"),"-",ROUND(D70*100000/Население!D23,1))</f>
        <v>0</v>
      </c>
      <c r="F70" s="14">
        <v>0</v>
      </c>
      <c r="G70" s="14">
        <f>IF(OR(F70="-",Население!D23="-"),"-",ROUND(F70*100000/Население!D23,1))</f>
        <v>0</v>
      </c>
      <c r="H70" s="14">
        <v>0</v>
      </c>
      <c r="I70" s="14">
        <f>IF(OR(H70="-",Население!D23="-"),"-",ROUND(H70*100000/Население!D23,1))</f>
        <v>0</v>
      </c>
      <c r="J70" s="29">
        <f t="shared" si="0"/>
        <v>0</v>
      </c>
      <c r="K70" s="14">
        <f>IF(OR(J70="-",Население!D23="-"),"-",ROUND(J70*100000/Население!D23,1))</f>
        <v>0</v>
      </c>
      <c r="L70" s="29">
        <f t="shared" si="1"/>
        <v>0</v>
      </c>
      <c r="M70" s="14">
        <f>IF(OR(L70="-",Население!D23="-"),"-",ROUND(L70*100000/Население!D23,1))</f>
        <v>0</v>
      </c>
    </row>
    <row r="71" spans="1:13" ht="12">
      <c r="A71" s="18" t="s">
        <v>24</v>
      </c>
      <c r="B71" s="14">
        <v>0</v>
      </c>
      <c r="C71" s="14">
        <f>IF(OR(B71="-",Население!D24="-"),"-",ROUND(B71*100000/Население!D24,1))</f>
        <v>0</v>
      </c>
      <c r="D71" s="14">
        <v>0</v>
      </c>
      <c r="E71" s="14">
        <f>IF(OR(D71="-",Население!D24="-"),"-",ROUND(D71*100000/Население!D24,1))</f>
        <v>0</v>
      </c>
      <c r="F71" s="14">
        <v>0</v>
      </c>
      <c r="G71" s="14">
        <f>IF(OR(F71="-",Население!D24="-"),"-",ROUND(F71*100000/Население!D24,1))</f>
        <v>0</v>
      </c>
      <c r="H71" s="14">
        <v>0</v>
      </c>
      <c r="I71" s="14">
        <f>IF(OR(H71="-",Население!D24="-"),"-",ROUND(H71*100000/Население!D24,1))</f>
        <v>0</v>
      </c>
      <c r="J71" s="29">
        <f t="shared" si="0"/>
        <v>0</v>
      </c>
      <c r="K71" s="14">
        <f>IF(OR(J71="-",Население!D24="-"),"-",ROUND(J71*100000/Население!D24,1))</f>
        <v>0</v>
      </c>
      <c r="L71" s="29">
        <f t="shared" si="1"/>
        <v>0</v>
      </c>
      <c r="M71" s="14">
        <f>IF(OR(L71="-",Население!D24="-"),"-",ROUND(L71*100000/Население!D24,1))</f>
        <v>0</v>
      </c>
    </row>
    <row r="72" spans="1:13" ht="12">
      <c r="A72" s="18" t="s">
        <v>25</v>
      </c>
      <c r="B72" s="14">
        <v>0</v>
      </c>
      <c r="C72" s="14">
        <f>IF(OR(B72="-",Население!D25="-"),"-",ROUND(B72*100000/Население!D25,1))</f>
        <v>0</v>
      </c>
      <c r="D72" s="14">
        <v>0</v>
      </c>
      <c r="E72" s="14">
        <f>IF(OR(D72="-",Население!D25="-"),"-",ROUND(D72*100000/Население!D25,1))</f>
        <v>0</v>
      </c>
      <c r="F72" s="14">
        <v>0</v>
      </c>
      <c r="G72" s="14">
        <f>IF(OR(F72="-",Население!D25="-"),"-",ROUND(F72*100000/Население!D25,1))</f>
        <v>0</v>
      </c>
      <c r="H72" s="14">
        <v>0</v>
      </c>
      <c r="I72" s="14">
        <f>IF(OR(H72="-",Население!D25="-"),"-",ROUND(H72*100000/Население!D25,1))</f>
        <v>0</v>
      </c>
      <c r="J72" s="29">
        <f t="shared" si="0"/>
        <v>0</v>
      </c>
      <c r="K72" s="14">
        <f>IF(OR(J72="-",Население!D25="-"),"-",ROUND(J72*100000/Население!D25,1))</f>
        <v>0</v>
      </c>
      <c r="L72" s="29">
        <f t="shared" si="1"/>
        <v>0</v>
      </c>
      <c r="M72" s="14">
        <f>IF(OR(L72="-",Население!D25="-"),"-",ROUND(L72*100000/Население!D25,1))</f>
        <v>0</v>
      </c>
    </row>
    <row r="73" spans="1:13" ht="12">
      <c r="A73" s="18" t="s">
        <v>26</v>
      </c>
      <c r="B73" s="14">
        <v>0</v>
      </c>
      <c r="C73" s="14">
        <f>IF(OR(B73="-",Население!D26="-"),"-",ROUND(B73*100000/Население!D26,1))</f>
        <v>0</v>
      </c>
      <c r="D73" s="14">
        <v>0</v>
      </c>
      <c r="E73" s="14">
        <f>IF(OR(D73="-",Население!D26="-"),"-",ROUND(D73*100000/Население!D26,1))</f>
        <v>0</v>
      </c>
      <c r="F73" s="14">
        <v>0</v>
      </c>
      <c r="G73" s="14">
        <f>IF(OR(F73="-",Население!D26="-"),"-",ROUND(F73*100000/Население!D26,1))</f>
        <v>0</v>
      </c>
      <c r="H73" s="14">
        <v>0</v>
      </c>
      <c r="I73" s="14">
        <f>IF(OR(H73="-",Население!D26="-"),"-",ROUND(H73*100000/Население!D26,1))</f>
        <v>0</v>
      </c>
      <c r="J73" s="29">
        <f t="shared" si="0"/>
        <v>0</v>
      </c>
      <c r="K73" s="14">
        <f>IF(OR(J73="-",Население!D26="-"),"-",ROUND(J73*100000/Население!D26,1))</f>
        <v>0</v>
      </c>
      <c r="L73" s="29">
        <f t="shared" si="1"/>
        <v>0</v>
      </c>
      <c r="M73" s="14">
        <f>IF(OR(L73="-",Население!D26="-"),"-",ROUND(L73*100000/Население!D26,1))</f>
        <v>0</v>
      </c>
    </row>
    <row r="74" spans="1:13" ht="12">
      <c r="A74" s="18" t="s">
        <v>27</v>
      </c>
      <c r="B74" s="14">
        <v>0</v>
      </c>
      <c r="C74" s="14">
        <f>IF(OR(B74="-",Население!D27="-"),"-",ROUND(B74*100000/Население!D27,1))</f>
        <v>0</v>
      </c>
      <c r="D74" s="14">
        <v>0</v>
      </c>
      <c r="E74" s="14">
        <f>IF(OR(D74="-",Население!D27="-"),"-",ROUND(D74*100000/Население!D27,1))</f>
        <v>0</v>
      </c>
      <c r="F74" s="14">
        <v>0</v>
      </c>
      <c r="G74" s="14">
        <f>IF(OR(F74="-",Население!D27="-"),"-",ROUND(F74*100000/Население!D27,1))</f>
        <v>0</v>
      </c>
      <c r="H74" s="14">
        <v>0</v>
      </c>
      <c r="I74" s="14">
        <f>IF(OR(H74="-",Население!D27="-"),"-",ROUND(H74*100000/Население!D27,1))</f>
        <v>0</v>
      </c>
      <c r="J74" s="29">
        <f t="shared" si="0"/>
        <v>0</v>
      </c>
      <c r="K74" s="14">
        <f>IF(OR(J74="-",Население!D27="-"),"-",ROUND(J74*100000/Население!D27,1))</f>
        <v>0</v>
      </c>
      <c r="L74" s="29">
        <f t="shared" si="1"/>
        <v>0</v>
      </c>
      <c r="M74" s="14">
        <f>IF(OR(L74="-",Население!D27="-"),"-",ROUND(L74*100000/Население!D27,1))</f>
        <v>0</v>
      </c>
    </row>
    <row r="75" spans="1:13" ht="12">
      <c r="A75" s="18" t="s">
        <v>44</v>
      </c>
      <c r="B75" s="14">
        <v>0</v>
      </c>
      <c r="C75" s="14">
        <f>IF(OR(B75="-",Население!D28="-"),"-",ROUND(B75*100000/Население!D28,1))</f>
        <v>0</v>
      </c>
      <c r="D75" s="14">
        <v>0</v>
      </c>
      <c r="E75" s="14">
        <f>IF(OR(D75="-",Население!D28="-"),"-",ROUND(D75*100000/Население!D28,1))</f>
        <v>0</v>
      </c>
      <c r="F75" s="29">
        <v>0</v>
      </c>
      <c r="G75" s="14">
        <f>IF(OR(F75="-",Население!D28="-"),"-",ROUND(F75*100000/Население!D28,1))</f>
        <v>0</v>
      </c>
      <c r="H75" s="29">
        <v>0</v>
      </c>
      <c r="I75" s="14">
        <f>IF(OR(H75="-",Население!D28="-"),"-",ROUND(H75*100000/Население!D28,1))</f>
        <v>0</v>
      </c>
      <c r="J75" s="29">
        <f t="shared" si="0"/>
        <v>0</v>
      </c>
      <c r="K75" s="14">
        <f>IF(OR(J75="-",Население!D28="-"),"-",ROUND(J75*100000/Население!D28,1))</f>
        <v>0</v>
      </c>
      <c r="L75" s="29">
        <f t="shared" si="1"/>
        <v>0</v>
      </c>
      <c r="M75" s="14">
        <f>IF(OR(L75="-",Население!D28="-"),"-",ROUND(L75*100000/Население!D28,1))</f>
        <v>0</v>
      </c>
    </row>
    <row r="76" spans="1:13" ht="12">
      <c r="A76" s="18" t="s">
        <v>28</v>
      </c>
      <c r="B76" s="14">
        <v>0</v>
      </c>
      <c r="C76" s="14">
        <f>IF(OR(B76="-",Население!D29="-"),"-",ROUND(B76*100000/Население!D29,1))</f>
        <v>0</v>
      </c>
      <c r="D76" s="14">
        <v>0</v>
      </c>
      <c r="E76" s="14">
        <f>IF(OR(D76="-",Население!D29="-"),"-",ROUND(D76*100000/Население!D29,1))</f>
        <v>0</v>
      </c>
      <c r="F76" s="14">
        <v>0</v>
      </c>
      <c r="G76" s="14">
        <f>IF(OR(F76="-",Население!D29="-"),"-",ROUND(F76*100000/Население!D29,1))</f>
        <v>0</v>
      </c>
      <c r="H76" s="14">
        <v>0</v>
      </c>
      <c r="I76" s="14">
        <f>IF(OR(H76="-",Население!D29="-"),"-",ROUND(H76*100000/Население!D29,1))</f>
        <v>0</v>
      </c>
      <c r="J76" s="29">
        <f t="shared" si="0"/>
        <v>0</v>
      </c>
      <c r="K76" s="14">
        <f>IF(OR(J76="-",Население!D29="-"),"-",ROUND(J76*100000/Население!D29,1))</f>
        <v>0</v>
      </c>
      <c r="L76" s="29">
        <f t="shared" si="1"/>
        <v>0</v>
      </c>
      <c r="M76" s="14">
        <f>IF(OR(L76="-",Население!D29="-"),"-",ROUND(L76*100000/Население!D29,1))</f>
        <v>0</v>
      </c>
    </row>
    <row r="77" spans="1:13" ht="12">
      <c r="A77" s="18" t="s">
        <v>29</v>
      </c>
      <c r="B77" s="14">
        <v>0</v>
      </c>
      <c r="C77" s="14">
        <f>IF(OR(B77="-",Население!D30="-"),"-",ROUND(B77*100000/Население!D30,1))</f>
        <v>0</v>
      </c>
      <c r="D77" s="14">
        <v>0</v>
      </c>
      <c r="E77" s="14">
        <f>IF(OR(D77="-",Население!D30="-"),"-",ROUND(D77*100000/Население!D30,1))</f>
        <v>0</v>
      </c>
      <c r="F77" s="14">
        <v>0</v>
      </c>
      <c r="G77" s="14">
        <f>IF(OR(F77="-",Население!D30="-"),"-",ROUND(F77*100000/Население!D30,1))</f>
        <v>0</v>
      </c>
      <c r="H77" s="14">
        <v>0</v>
      </c>
      <c r="I77" s="14">
        <f>IF(OR(H77="-",Население!D30="-"),"-",ROUND(H77*100000/Население!D30,1))</f>
        <v>0</v>
      </c>
      <c r="J77" s="29">
        <f t="shared" si="0"/>
        <v>0</v>
      </c>
      <c r="K77" s="14">
        <f>IF(OR(J77="-",Население!D30="-"),"-",ROUND(J77*100000/Население!D30,1))</f>
        <v>0</v>
      </c>
      <c r="L77" s="29">
        <f t="shared" si="1"/>
        <v>0</v>
      </c>
      <c r="M77" s="14">
        <f>IF(OR(L77="-",Население!D30="-"),"-",ROUND(L77*100000/Население!D30,1))</f>
        <v>0</v>
      </c>
    </row>
    <row r="78" spans="1:13" ht="12">
      <c r="A78" s="18" t="s">
        <v>77</v>
      </c>
      <c r="B78" s="14">
        <v>0</v>
      </c>
      <c r="C78" s="14">
        <f>IF(OR(B78="-",Население!D36="-"),"-",ROUND(B78*100000/Население!D36,1))</f>
        <v>0</v>
      </c>
      <c r="D78" s="14">
        <v>0</v>
      </c>
      <c r="E78" s="14">
        <f>IF(OR(D78="-",Население!D36="-"),"-",ROUND(D78*100000/Население!D36,1))</f>
        <v>0</v>
      </c>
      <c r="F78" s="14">
        <v>0</v>
      </c>
      <c r="G78" s="14">
        <f>IF(OR(F78="-",Население!D36="-"),"-",ROUND(F78*100000/Население!D36,1))</f>
        <v>0</v>
      </c>
      <c r="H78" s="14">
        <v>0</v>
      </c>
      <c r="I78" s="14">
        <f>IF(OR(H78="-",Население!D36="-"),"-",ROUND(H78*100000/Население!D36,1))</f>
        <v>0</v>
      </c>
      <c r="J78" s="29">
        <f t="shared" si="0"/>
        <v>0</v>
      </c>
      <c r="K78" s="14">
        <f>IF(OR(J78="-",Население!D36="-"),"-",ROUND(J78*100000/Население!D36,1))</f>
        <v>0</v>
      </c>
      <c r="L78" s="29">
        <f t="shared" si="1"/>
        <v>0</v>
      </c>
      <c r="M78" s="14">
        <f>IF(OR(L78="-",Население!D36="-"),"-",ROUND(L78*100000/Население!D36,1))</f>
        <v>0</v>
      </c>
    </row>
    <row r="79" spans="1:13" ht="12">
      <c r="A79" s="18" t="s">
        <v>30</v>
      </c>
      <c r="B79" s="14">
        <v>0</v>
      </c>
      <c r="C79" s="14">
        <f>IF(OR(B79="-",Население!D31="-"),"-",ROUND(B79*100000/Население!D31,1))</f>
        <v>0</v>
      </c>
      <c r="D79" s="14">
        <v>0</v>
      </c>
      <c r="E79" s="14">
        <f>IF(OR(D79="-",Население!D31="-"),"-",ROUND(D79*100000/Население!D31,1))</f>
        <v>0</v>
      </c>
      <c r="F79" s="14">
        <v>0</v>
      </c>
      <c r="G79" s="14">
        <f>IF(OR(F79="-",Население!D31="-"),"-",ROUND(F79*100000/Население!D31,1))</f>
        <v>0</v>
      </c>
      <c r="H79" s="14">
        <v>0</v>
      </c>
      <c r="I79" s="14">
        <f>IF(OR(H79="-",Население!D31="-"),"-",ROUND(H79*100000/Население!D31,1))</f>
        <v>0</v>
      </c>
      <c r="J79" s="29">
        <f t="shared" si="0"/>
        <v>0</v>
      </c>
      <c r="K79" s="14">
        <f>IF(OR(J79="-",Население!D31="-"),"-",ROUND(J79*100000/Население!D31,1))</f>
        <v>0</v>
      </c>
      <c r="L79" s="29">
        <f t="shared" si="1"/>
        <v>0</v>
      </c>
      <c r="M79" s="14">
        <f>IF(OR(L79="-",Население!D31="-"),"-",ROUND(L79*100000/Население!D31,1))</f>
        <v>0</v>
      </c>
    </row>
    <row r="80" spans="1:13" ht="12">
      <c r="A80" s="18" t="s">
        <v>31</v>
      </c>
      <c r="B80" s="14">
        <v>0</v>
      </c>
      <c r="C80" s="14">
        <f>IF(OR(B80="-",Население!D32="-"),"-",ROUND(B80*100000/Население!D32,1))</f>
        <v>0</v>
      </c>
      <c r="D80" s="14">
        <v>0</v>
      </c>
      <c r="E80" s="14">
        <f>IF(OR(D80="-",Население!D32="-"),"-",ROUND(D80*100000/Население!D32,1))</f>
        <v>0</v>
      </c>
      <c r="F80" s="14">
        <v>0</v>
      </c>
      <c r="G80" s="14">
        <f>IF(OR(F80="-",Население!D32="-"),"-",ROUND(F80*100000/Население!D32,1))</f>
        <v>0</v>
      </c>
      <c r="H80" s="14">
        <v>0</v>
      </c>
      <c r="I80" s="14">
        <f>IF(OR(H80="-",Население!D32="-"),"-",ROUND(H80*100000/Население!D32,1))</f>
        <v>0</v>
      </c>
      <c r="J80" s="29">
        <f t="shared" si="0"/>
        <v>0</v>
      </c>
      <c r="K80" s="14">
        <f>IF(OR(J80="-",Население!D32="-"),"-",ROUND(J80*100000/Население!D32,1))</f>
        <v>0</v>
      </c>
      <c r="L80" s="29">
        <f t="shared" si="1"/>
        <v>0</v>
      </c>
      <c r="M80" s="14">
        <f>IF(OR(L80="-",Население!D32="-"),"-",ROUND(L80*100000/Население!D32,1))</f>
        <v>0</v>
      </c>
    </row>
    <row r="81" spans="1:13" ht="12">
      <c r="A81" s="18" t="s">
        <v>32</v>
      </c>
      <c r="B81" s="14">
        <v>0</v>
      </c>
      <c r="C81" s="14">
        <f>IF(OR(B81="-",Население!D33="-"),"-",ROUND(B81*100000/Население!D33,1))</f>
        <v>0</v>
      </c>
      <c r="D81" s="14">
        <v>0</v>
      </c>
      <c r="E81" s="14">
        <f>IF(OR(D81="-",Население!D33="-"),"-",ROUND(D81*100000/Население!D33,1))</f>
        <v>0</v>
      </c>
      <c r="F81" s="14">
        <v>0</v>
      </c>
      <c r="G81" s="14">
        <f>IF(OR(F81="-",Население!D33="-"),"-",ROUND(F81*100000/Население!D33,1))</f>
        <v>0</v>
      </c>
      <c r="H81" s="14">
        <v>0</v>
      </c>
      <c r="I81" s="14">
        <f>IF(OR(H81="-",Население!D33="-"),"-",ROUND(H81*100000/Население!D33,1))</f>
        <v>0</v>
      </c>
      <c r="J81" s="29">
        <f t="shared" si="0"/>
        <v>0</v>
      </c>
      <c r="K81" s="14">
        <f>IF(OR(J81="-",Население!D33="-"),"-",ROUND(J81*100000/Население!D33,1))</f>
        <v>0</v>
      </c>
      <c r="L81" s="29">
        <f t="shared" si="1"/>
        <v>0</v>
      </c>
      <c r="M81" s="14">
        <f>IF(OR(L81="-",Население!D33="-"),"-",ROUND(L81*100000/Население!D33,1))</f>
        <v>0</v>
      </c>
    </row>
    <row r="82" spans="1:13" ht="12">
      <c r="A82" s="18"/>
      <c r="B82" s="14"/>
      <c r="C82" s="14" t="e">
        <f>IF(OR(B82="-",Население!D34="-"),"-",ROUND(B82*100000/Население!D34,1))</f>
        <v>#DIV/0!</v>
      </c>
      <c r="D82" s="14"/>
      <c r="E82" s="14" t="e">
        <f>IF(OR(D82="-",Население!D34="-"),"-",ROUND(D82*100000/Население!D34,1))</f>
        <v>#DIV/0!</v>
      </c>
      <c r="F82" s="14"/>
      <c r="G82" s="14" t="e">
        <f>IF(OR(F82="-",Население!D34="-"),"-",ROUND(F82*100000/Население!D34,1))</f>
        <v>#DIV/0!</v>
      </c>
      <c r="H82" s="14"/>
      <c r="I82" s="14" t="e">
        <f>IF(OR(H82="-",Население!D34="-"),"-",ROUND(H82*100000/Население!D34,1))</f>
        <v>#DIV/0!</v>
      </c>
      <c r="J82" s="29"/>
      <c r="K82" s="14" t="e">
        <f>IF(OR(J82="-",Население!D34="-"),"-",ROUND(J82*100000/Население!D34,1))</f>
        <v>#DIV/0!</v>
      </c>
      <c r="L82" s="29"/>
      <c r="M82" s="14" t="e">
        <f>IF(OR(L82="-",Население!D34="-"),"-",ROUND(L82*100000/Население!D34,1))</f>
        <v>#DIV/0!</v>
      </c>
    </row>
    <row r="83" spans="1:13" ht="12">
      <c r="A83" s="18" t="s">
        <v>43</v>
      </c>
      <c r="B83" s="14"/>
      <c r="C83" s="14" t="e">
        <f>IF(OR(B83="-",Население!D35="-"),"-",ROUND(B83*100000/Население!D35,1))</f>
        <v>#DIV/0!</v>
      </c>
      <c r="D83" s="14"/>
      <c r="E83" s="14" t="e">
        <f>IF(OR(D83="-",Население!D35="-"),"-",ROUND(D83*100000/Население!D35,1))</f>
        <v>#DIV/0!</v>
      </c>
      <c r="F83" s="14"/>
      <c r="G83" s="14" t="e">
        <f>IF(OR(F83="-",Население!D35="-"),"-",ROUND(F83*100000/Население!D35,1))</f>
        <v>#DIV/0!</v>
      </c>
      <c r="H83" s="14"/>
      <c r="I83" s="14" t="e">
        <f>IF(OR(H83="-",Население!D35="-"),"-",ROUND(H83*100000/Население!D35,1))</f>
        <v>#DIV/0!</v>
      </c>
      <c r="J83" s="14"/>
      <c r="K83" s="14" t="e">
        <f>IF(OR(J83="-",Население!D35="-"),"-",ROUND(J83*100000/Население!D35,1))</f>
        <v>#DIV/0!</v>
      </c>
      <c r="L83" s="14"/>
      <c r="M83" s="14" t="e">
        <f>IF(OR(L83="-",Население!D35="-"),"-",ROUND(L83*100000/Население!D35,1))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IF(OR(B84="-",Население!D37="-"),"-",ROUND(B84*100000/Население!D37,1))</f>
        <v>-</v>
      </c>
      <c r="D84" s="13" t="str">
        <f>IF(SUM(D49:D83)&lt;&gt;0,SUM(D49:D83),"-")</f>
        <v>-</v>
      </c>
      <c r="E84" s="13" t="str">
        <f>IF(OR(D84="-",Население!D37="-"),"-",ROUND(D84*100000/Население!D37,1))</f>
        <v>-</v>
      </c>
      <c r="F84" s="13" t="str">
        <f>IF(SUM(F49:F83)&lt;&gt;0,SUM(F49:F83),"-")</f>
        <v>-</v>
      </c>
      <c r="G84" s="13" t="str">
        <f>IF(OR(F84="-",Население!D37="-"),"-",ROUND(F84*100000/Население!D37,1))</f>
        <v>-</v>
      </c>
      <c r="H84" s="13" t="str">
        <f>IF(SUM(H49:H83)&lt;&gt;0,SUM(H49:H83),"-")</f>
        <v>-</v>
      </c>
      <c r="I84" s="13" t="str">
        <f>IF(OR(H84="-",Население!D37="-"),"-",ROUND(H84*100000/Население!D37,1))</f>
        <v>-</v>
      </c>
      <c r="J84" s="13" t="str">
        <f>IF(SUM(J49:J83)&lt;&gt;0,SUM(J49:J83),"-")</f>
        <v>-</v>
      </c>
      <c r="K84" s="13" t="str">
        <f>IF(OR(J84="-",Население!D37="-"),"-",ROUND(J84*100000/Население!D37,1))</f>
        <v>-</v>
      </c>
      <c r="L84" s="13" t="str">
        <f>IF(SUM(L49:L83)&lt;&gt;0,SUM(L49:L83),"-")</f>
        <v>-</v>
      </c>
      <c r="M84" s="13" t="str">
        <f>IF(OR(L84="-",Население!D37="-"),"-",ROUND(L84*100000/Население!D37,1))</f>
        <v>-</v>
      </c>
    </row>
    <row r="86" ht="12.75" customHeight="1"/>
    <row r="91" spans="1:13" ht="24" customHeight="1">
      <c r="A91" s="51" t="s">
        <v>46</v>
      </c>
      <c r="B91" s="51" t="s">
        <v>51</v>
      </c>
      <c r="C91" s="51"/>
      <c r="D91" s="51"/>
      <c r="E91" s="51"/>
      <c r="F91" s="51" t="s">
        <v>65</v>
      </c>
      <c r="G91" s="51"/>
      <c r="H91" s="51"/>
      <c r="I91" s="51"/>
      <c r="J91" s="51" t="s">
        <v>53</v>
      </c>
      <c r="K91" s="51"/>
      <c r="L91" s="51"/>
      <c r="M91" s="51"/>
    </row>
    <row r="92" spans="1:13" ht="12">
      <c r="A92" s="51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IF(OR(B93="-",Население!D2="-"),"-",ROUND(B93*100000/Население!D2,1))</f>
        <v>0</v>
      </c>
      <c r="D93" s="29">
        <v>0</v>
      </c>
      <c r="E93" s="14">
        <f>IF(OR(D93="-",Население!D2="-"),"-",ROUND(D93*100000/Население!D2,1))</f>
        <v>0</v>
      </c>
      <c r="F93" s="29">
        <v>0</v>
      </c>
      <c r="G93" s="14">
        <f>IF(OR(F93="-",Население!D2="-"),"-",ROUND(F93*100000/Население!D2,1))</f>
        <v>0</v>
      </c>
      <c r="H93" s="29">
        <v>0</v>
      </c>
      <c r="I93" s="14">
        <f>IF(OR(H93="-",Население!D2="-"),"-",ROUND(H93*100000/Население!D2,1))</f>
        <v>0</v>
      </c>
      <c r="J93" s="29">
        <v>0</v>
      </c>
      <c r="K93" s="14">
        <f>IF(OR(J93="-",Население!D2="-"),"-",ROUND(J93*100000/Население!D2,1))</f>
        <v>0</v>
      </c>
      <c r="L93" s="29">
        <v>0</v>
      </c>
      <c r="M93" s="14">
        <f>IF(OR(L93="-",Население!D2="-"),"-",ROUND(L93*100000/Население!D2,1))</f>
        <v>0</v>
      </c>
    </row>
    <row r="94" spans="1:13" ht="12">
      <c r="A94" s="18" t="s">
        <v>3</v>
      </c>
      <c r="B94" s="29">
        <v>0</v>
      </c>
      <c r="C94" s="14">
        <f>IF(OR(B94="-",Население!D3="-"),"-",ROUND(B94*100000/Население!D3,1))</f>
        <v>0</v>
      </c>
      <c r="D94" s="29">
        <v>0</v>
      </c>
      <c r="E94" s="14">
        <f>IF(OR(D94="-",Население!D3="-"),"-",ROUND(D94*100000/Население!D3,1))</f>
        <v>0</v>
      </c>
      <c r="F94" s="29">
        <v>0</v>
      </c>
      <c r="G94" s="14">
        <f>IF(OR(F94="-",Население!D3="-"),"-",ROUND(F94*100000/Население!D3,1))</f>
        <v>0</v>
      </c>
      <c r="H94" s="29">
        <v>0</v>
      </c>
      <c r="I94" s="14">
        <f>IF(OR(H94="-",Население!D3="-"),"-",ROUND(H94*100000/Население!D3,1))</f>
        <v>0</v>
      </c>
      <c r="J94" s="29">
        <v>0</v>
      </c>
      <c r="K94" s="14">
        <f>IF(OR(J94="-",Население!D3="-"),"-",ROUND(J94*100000/Население!D3,1))</f>
        <v>0</v>
      </c>
      <c r="L94" s="29">
        <v>0</v>
      </c>
      <c r="M94" s="14">
        <f>IF(OR(L94="-",Население!D3="-"),"-",ROUND(L94*100000/Население!D3,1))</f>
        <v>0</v>
      </c>
    </row>
    <row r="95" spans="1:13" ht="12">
      <c r="A95" s="18" t="s">
        <v>4</v>
      </c>
      <c r="B95" s="29">
        <v>0</v>
      </c>
      <c r="C95" s="14">
        <f>IF(OR(B95="-",Население!D4="-"),"-",ROUND(B95*100000/Население!D4,1))</f>
        <v>0</v>
      </c>
      <c r="D95" s="29">
        <v>0</v>
      </c>
      <c r="E95" s="14">
        <f>IF(OR(D95="-",Население!D4="-"),"-",ROUND(D95*100000/Население!D4,1))</f>
        <v>0</v>
      </c>
      <c r="F95" s="29">
        <v>0</v>
      </c>
      <c r="G95" s="14">
        <f>IF(OR(F95="-",Население!D4="-"),"-",ROUND(F95*100000/Население!D4,1))</f>
        <v>0</v>
      </c>
      <c r="H95" s="29">
        <v>0</v>
      </c>
      <c r="I95" s="14">
        <f>IF(OR(H95="-",Население!D4="-"),"-",ROUND(H95*100000/Население!D4,1))</f>
        <v>0</v>
      </c>
      <c r="J95" s="29">
        <v>0</v>
      </c>
      <c r="K95" s="14">
        <f>IF(OR(J95="-",Население!D4="-"),"-",ROUND(J95*100000/Население!D4,1))</f>
        <v>0</v>
      </c>
      <c r="L95" s="29">
        <v>0</v>
      </c>
      <c r="M95" s="14">
        <f>IF(OR(L95="-",Население!D4="-"),"-",ROUND(L95*100000/Население!D4,1))</f>
        <v>0</v>
      </c>
    </row>
    <row r="96" spans="1:13" ht="12">
      <c r="A96" s="18" t="s">
        <v>5</v>
      </c>
      <c r="B96" s="29">
        <v>0</v>
      </c>
      <c r="C96" s="14">
        <f>IF(OR(B96="-",Население!D5="-"),"-",ROUND(B96*100000/Население!D5,1))</f>
        <v>0</v>
      </c>
      <c r="D96" s="29">
        <v>0</v>
      </c>
      <c r="E96" s="14">
        <f>IF(OR(D96="-",Население!D5="-"),"-",ROUND(D96*100000/Население!D5,1))</f>
        <v>0</v>
      </c>
      <c r="F96" s="29">
        <v>0</v>
      </c>
      <c r="G96" s="14">
        <f>IF(OR(F96="-",Население!D5="-"),"-",ROUND(F96*100000/Население!D5,1))</f>
        <v>0</v>
      </c>
      <c r="H96" s="29">
        <v>0</v>
      </c>
      <c r="I96" s="14">
        <f>IF(OR(H96="-",Население!D5="-"),"-",ROUND(H96*100000/Население!D5,1))</f>
        <v>0</v>
      </c>
      <c r="J96" s="29">
        <v>0</v>
      </c>
      <c r="K96" s="14">
        <f>IF(OR(J96="-",Население!D5="-"),"-",ROUND(J96*100000/Население!D5,1))</f>
        <v>0</v>
      </c>
      <c r="L96" s="29">
        <v>0</v>
      </c>
      <c r="M96" s="14">
        <f>IF(OR(L96="-",Население!D5="-"),"-",ROUND(L96*100000/Население!D5,1))</f>
        <v>0</v>
      </c>
    </row>
    <row r="97" spans="1:13" ht="12">
      <c r="A97" s="18" t="s">
        <v>6</v>
      </c>
      <c r="B97" s="29">
        <v>0</v>
      </c>
      <c r="C97" s="14">
        <f>IF(OR(B97="-",Население!D6="-"),"-",ROUND(B97*100000/Население!D6,1))</f>
        <v>0</v>
      </c>
      <c r="D97" s="29">
        <v>0</v>
      </c>
      <c r="E97" s="14">
        <f>IF(OR(D97="-",Население!D6="-"),"-",ROUND(D97*100000/Население!D6,1))</f>
        <v>0</v>
      </c>
      <c r="F97" s="29">
        <v>0</v>
      </c>
      <c r="G97" s="14">
        <f>IF(OR(F97="-",Население!D6="-"),"-",ROUND(F97*100000/Население!D6,1))</f>
        <v>0</v>
      </c>
      <c r="H97" s="29">
        <v>0</v>
      </c>
      <c r="I97" s="14">
        <f>IF(OR(H97="-",Население!D6="-"),"-",ROUND(H97*100000/Население!D6,1))</f>
        <v>0</v>
      </c>
      <c r="J97" s="29">
        <v>0</v>
      </c>
      <c r="K97" s="14">
        <f>IF(OR(J97="-",Население!D6="-"),"-",ROUND(J97*100000/Население!D6,1))</f>
        <v>0</v>
      </c>
      <c r="L97" s="29">
        <v>0</v>
      </c>
      <c r="M97" s="14">
        <f>IF(OR(L97="-",Население!D6="-"),"-",ROUND(L97*100000/Население!D6,1))</f>
        <v>0</v>
      </c>
    </row>
    <row r="98" spans="1:13" ht="12">
      <c r="A98" s="18" t="s">
        <v>7</v>
      </c>
      <c r="B98" s="29">
        <v>0</v>
      </c>
      <c r="C98" s="14">
        <f>IF(OR(B98="-",Население!D7="-"),"-",ROUND(B98*100000/Население!D7,1))</f>
        <v>0</v>
      </c>
      <c r="D98" s="29">
        <v>0</v>
      </c>
      <c r="E98" s="14">
        <f>IF(OR(D98="-",Население!D7="-"),"-",ROUND(D98*100000/Население!D7,1))</f>
        <v>0</v>
      </c>
      <c r="F98" s="29">
        <v>0</v>
      </c>
      <c r="G98" s="14">
        <f>IF(OR(F98="-",Население!D7="-"),"-",ROUND(F98*100000/Население!D7,1))</f>
        <v>0</v>
      </c>
      <c r="H98" s="29">
        <v>0</v>
      </c>
      <c r="I98" s="14">
        <f>IF(OR(H98="-",Население!D7="-"),"-",ROUND(H98*100000/Население!D7,1))</f>
        <v>0</v>
      </c>
      <c r="J98" s="29">
        <v>0</v>
      </c>
      <c r="K98" s="14">
        <f>IF(OR(J98="-",Население!D7="-"),"-",ROUND(J98*100000/Население!D7,1))</f>
        <v>0</v>
      </c>
      <c r="L98" s="29">
        <v>0</v>
      </c>
      <c r="M98" s="14">
        <f>IF(OR(L98="-",Население!D7="-"),"-",ROUND(L98*100000/Население!D7,1))</f>
        <v>0</v>
      </c>
    </row>
    <row r="99" spans="1:13" ht="12">
      <c r="A99" s="18" t="s">
        <v>8</v>
      </c>
      <c r="B99" s="29">
        <v>0</v>
      </c>
      <c r="C99" s="14">
        <f>IF(OR(B99="-",Население!D8="-"),"-",ROUND(B99*100000/Население!D8,1))</f>
        <v>0</v>
      </c>
      <c r="D99" s="29">
        <v>0</v>
      </c>
      <c r="E99" s="14">
        <f>IF(OR(D99="-",Население!D8="-"),"-",ROUND(D99*100000/Население!D8,1))</f>
        <v>0</v>
      </c>
      <c r="F99" s="29">
        <v>0</v>
      </c>
      <c r="G99" s="14">
        <f>IF(OR(F99="-",Население!D8="-"),"-",ROUND(F99*100000/Население!D8,1))</f>
        <v>0</v>
      </c>
      <c r="H99" s="29">
        <v>0</v>
      </c>
      <c r="I99" s="14">
        <f>IF(OR(H99="-",Население!D8="-"),"-",ROUND(H99*100000/Население!D8,1))</f>
        <v>0</v>
      </c>
      <c r="J99" s="29">
        <v>0</v>
      </c>
      <c r="K99" s="14">
        <f>IF(OR(J99="-",Население!D8="-"),"-",ROUND(J99*100000/Население!D8,1))</f>
        <v>0</v>
      </c>
      <c r="L99" s="29">
        <v>0</v>
      </c>
      <c r="M99" s="14">
        <f>IF(OR(L99="-",Население!D8="-"),"-",ROUND(L99*100000/Население!D8,1))</f>
        <v>0</v>
      </c>
    </row>
    <row r="100" spans="1:13" ht="12">
      <c r="A100" s="18" t="s">
        <v>9</v>
      </c>
      <c r="B100" s="29">
        <v>0</v>
      </c>
      <c r="C100" s="14">
        <f>IF(OR(B100="-",Население!D9="-"),"-",ROUND(B100*100000/Население!D9,1))</f>
        <v>0</v>
      </c>
      <c r="D100" s="29">
        <v>0</v>
      </c>
      <c r="E100" s="14">
        <f>IF(OR(D100="-",Население!D9="-"),"-",ROUND(D100*100000/Население!D9,1))</f>
        <v>0</v>
      </c>
      <c r="F100" s="29">
        <v>0</v>
      </c>
      <c r="G100" s="14">
        <f>IF(OR(F100="-",Население!D9="-"),"-",ROUND(F100*100000/Население!D9,1))</f>
        <v>0</v>
      </c>
      <c r="H100" s="29">
        <v>0</v>
      </c>
      <c r="I100" s="14">
        <f>IF(OR(H100="-",Население!D9="-"),"-",ROUND(H100*100000/Население!D9,1))</f>
        <v>0</v>
      </c>
      <c r="J100" s="29">
        <v>0</v>
      </c>
      <c r="K100" s="14">
        <f>IF(OR(J100="-",Население!D9="-"),"-",ROUND(J100*100000/Население!D9,1))</f>
        <v>0</v>
      </c>
      <c r="L100" s="29">
        <v>0</v>
      </c>
      <c r="M100" s="14">
        <f>IF(OR(L100="-",Население!D9="-"),"-",ROUND(L100*100000/Население!D9,1))</f>
        <v>0</v>
      </c>
    </row>
    <row r="101" spans="1:13" ht="12">
      <c r="A101" s="18" t="s">
        <v>10</v>
      </c>
      <c r="B101" s="29">
        <v>0</v>
      </c>
      <c r="C101" s="14">
        <f>IF(OR(B101="-",Население!D10="-"),"-",ROUND(B101*100000/Население!D10,1))</f>
        <v>0</v>
      </c>
      <c r="D101" s="29">
        <v>0</v>
      </c>
      <c r="E101" s="14">
        <f>IF(OR(D101="-",Население!D10="-"),"-",ROUND(D101*100000/Население!D10,1))</f>
        <v>0</v>
      </c>
      <c r="F101" s="29">
        <v>0</v>
      </c>
      <c r="G101" s="14">
        <f>IF(OR(F101="-",Население!D10="-"),"-",ROUND(F101*100000/Население!D10,1))</f>
        <v>0</v>
      </c>
      <c r="H101" s="29">
        <v>0</v>
      </c>
      <c r="I101" s="14">
        <f>IF(OR(H101="-",Население!D10="-"),"-",ROUND(H101*100000/Население!D10,1))</f>
        <v>0</v>
      </c>
      <c r="J101" s="29">
        <v>0</v>
      </c>
      <c r="K101" s="14">
        <f>IF(OR(J101="-",Население!D10="-"),"-",ROUND(J101*100000/Население!D10,1))</f>
        <v>0</v>
      </c>
      <c r="L101" s="29">
        <v>0</v>
      </c>
      <c r="M101" s="14">
        <f>IF(OR(L101="-",Население!D10="-"),"-",ROUND(L101*100000/Население!D10,1))</f>
        <v>0</v>
      </c>
    </row>
    <row r="102" spans="1:13" ht="12">
      <c r="A102" s="18" t="s">
        <v>11</v>
      </c>
      <c r="B102" s="29">
        <v>0</v>
      </c>
      <c r="C102" s="14">
        <f>IF(OR(B102="-",Население!D11="-"),"-",ROUND(B102*100000/Население!D11,1))</f>
        <v>0</v>
      </c>
      <c r="D102" s="29">
        <v>0</v>
      </c>
      <c r="E102" s="14">
        <f>IF(OR(D102="-",Население!D11="-"),"-",ROUND(D102*100000/Население!D11,1))</f>
        <v>0</v>
      </c>
      <c r="F102" s="29">
        <v>0</v>
      </c>
      <c r="G102" s="14">
        <f>IF(OR(F102="-",Население!D11="-"),"-",ROUND(F102*100000/Население!D11,1))</f>
        <v>0</v>
      </c>
      <c r="H102" s="29">
        <v>0</v>
      </c>
      <c r="I102" s="14">
        <f>IF(OR(H102="-",Население!D11="-"),"-",ROUND(H102*100000/Население!D11,1))</f>
        <v>0</v>
      </c>
      <c r="J102" s="29">
        <v>0</v>
      </c>
      <c r="K102" s="14">
        <f>IF(OR(J102="-",Население!D11="-"),"-",ROUND(J102*100000/Население!D11,1))</f>
        <v>0</v>
      </c>
      <c r="L102" s="29">
        <v>0</v>
      </c>
      <c r="M102" s="14">
        <f>IF(OR(L102="-",Население!D11="-"),"-",ROUND(L102*100000/Население!D11,1))</f>
        <v>0</v>
      </c>
    </row>
    <row r="103" spans="1:13" ht="12">
      <c r="A103" s="18" t="s">
        <v>12</v>
      </c>
      <c r="B103" s="29">
        <v>0</v>
      </c>
      <c r="C103" s="14">
        <f>IF(OR(B103="-",Население!D12="-"),"-",ROUND(B103*100000/Население!D12,1))</f>
        <v>0</v>
      </c>
      <c r="D103" s="29">
        <v>0</v>
      </c>
      <c r="E103" s="14">
        <f>IF(OR(D103="-",Население!D12="-"),"-",ROUND(D103*100000/Население!D12,1))</f>
        <v>0</v>
      </c>
      <c r="F103" s="29">
        <v>0</v>
      </c>
      <c r="G103" s="14">
        <f>IF(OR(F103="-",Население!D12="-"),"-",ROUND(F103*100000/Население!D12,1))</f>
        <v>0</v>
      </c>
      <c r="H103" s="29">
        <v>0</v>
      </c>
      <c r="I103" s="14">
        <f>IF(OR(H103="-",Население!D12="-"),"-",ROUND(H103*100000/Население!D12,1))</f>
        <v>0</v>
      </c>
      <c r="J103" s="29">
        <v>0</v>
      </c>
      <c r="K103" s="14">
        <f>IF(OR(J103="-",Население!D12="-"),"-",ROUND(J103*100000/Население!D12,1))</f>
        <v>0</v>
      </c>
      <c r="L103" s="29">
        <v>0</v>
      </c>
      <c r="M103" s="14">
        <f>IF(OR(L103="-",Население!D12="-"),"-",ROUND(L103*100000/Население!D12,1))</f>
        <v>0</v>
      </c>
    </row>
    <row r="104" spans="1:13" ht="12">
      <c r="A104" s="18" t="s">
        <v>13</v>
      </c>
      <c r="B104" s="29">
        <v>0</v>
      </c>
      <c r="C104" s="14">
        <f>IF(OR(B104="-",Население!D13="-"),"-",ROUND(B104*100000/Население!D13,1))</f>
        <v>0</v>
      </c>
      <c r="D104" s="29">
        <v>0</v>
      </c>
      <c r="E104" s="14">
        <f>IF(OR(D104="-",Население!D13="-"),"-",ROUND(D104*100000/Население!D13,1))</f>
        <v>0</v>
      </c>
      <c r="F104" s="29">
        <v>0</v>
      </c>
      <c r="G104" s="14">
        <f>IF(OR(F104="-",Население!D13="-"),"-",ROUND(F104*100000/Население!D13,1))</f>
        <v>0</v>
      </c>
      <c r="H104" s="29">
        <v>0</v>
      </c>
      <c r="I104" s="14">
        <f>IF(OR(H104="-",Население!D13="-"),"-",ROUND(H104*100000/Население!D13,1))</f>
        <v>0</v>
      </c>
      <c r="J104" s="29">
        <v>0</v>
      </c>
      <c r="K104" s="14">
        <f>IF(OR(J104="-",Население!D13="-"),"-",ROUND(J104*100000/Население!D13,1))</f>
        <v>0</v>
      </c>
      <c r="L104" s="29">
        <v>0</v>
      </c>
      <c r="M104" s="14">
        <f>IF(OR(L104="-",Население!D13="-"),"-",ROUND(L104*100000/Население!D13,1))</f>
        <v>0</v>
      </c>
    </row>
    <row r="105" spans="1:13" ht="12">
      <c r="A105" s="18" t="s">
        <v>14</v>
      </c>
      <c r="B105" s="29">
        <v>0</v>
      </c>
      <c r="C105" s="14">
        <f>IF(OR(B105="-",Население!D14="-"),"-",ROUND(B105*100000/Население!D14,1))</f>
        <v>0</v>
      </c>
      <c r="D105" s="29">
        <v>0</v>
      </c>
      <c r="E105" s="14">
        <f>IF(OR(D105="-",Население!D14="-"),"-",ROUND(D105*100000/Население!D14,1))</f>
        <v>0</v>
      </c>
      <c r="F105" s="29">
        <v>0</v>
      </c>
      <c r="G105" s="14">
        <f>IF(OR(F105="-",Население!D14="-"),"-",ROUND(F105*100000/Население!D14,1))</f>
        <v>0</v>
      </c>
      <c r="H105" s="29">
        <v>0</v>
      </c>
      <c r="I105" s="14">
        <f>IF(OR(H105="-",Население!D14="-"),"-",ROUND(H105*100000/Население!D14,1))</f>
        <v>0</v>
      </c>
      <c r="J105" s="29">
        <v>0</v>
      </c>
      <c r="K105" s="14">
        <f>IF(OR(J105="-",Население!D14="-"),"-",ROUND(J105*100000/Население!D14,1))</f>
        <v>0</v>
      </c>
      <c r="L105" s="29">
        <v>0</v>
      </c>
      <c r="M105" s="14">
        <f>IF(OR(L105="-",Население!D14="-"),"-",ROUND(L105*100000/Население!D14,1))</f>
        <v>0</v>
      </c>
    </row>
    <row r="106" spans="1:13" ht="12">
      <c r="A106" s="18" t="s">
        <v>15</v>
      </c>
      <c r="B106" s="29">
        <v>0</v>
      </c>
      <c r="C106" s="14">
        <f>IF(OR(B106="-",Население!D15="-"),"-",ROUND(B106*100000/Население!D15,1))</f>
        <v>0</v>
      </c>
      <c r="D106" s="29">
        <v>0</v>
      </c>
      <c r="E106" s="14">
        <f>IF(OR(D106="-",Население!D15="-"),"-",ROUND(D106*100000/Население!D15,1))</f>
        <v>0</v>
      </c>
      <c r="F106" s="29">
        <v>0</v>
      </c>
      <c r="G106" s="14">
        <f>IF(OR(F106="-",Население!D15="-"),"-",ROUND(F106*100000/Население!D15,1))</f>
        <v>0</v>
      </c>
      <c r="H106" s="29">
        <v>0</v>
      </c>
      <c r="I106" s="14">
        <f>IF(OR(H106="-",Население!D15="-"),"-",ROUND(H106*100000/Население!D15,1))</f>
        <v>0</v>
      </c>
      <c r="J106" s="29">
        <v>0</v>
      </c>
      <c r="K106" s="14">
        <f>IF(OR(J106="-",Население!D15="-"),"-",ROUND(J106*100000/Население!D15,1))</f>
        <v>0</v>
      </c>
      <c r="L106" s="29">
        <v>0</v>
      </c>
      <c r="M106" s="14">
        <f>IF(OR(L106="-",Население!D15="-"),"-",ROUND(L106*100000/Население!D15,1))</f>
        <v>0</v>
      </c>
    </row>
    <row r="107" spans="1:13" ht="12">
      <c r="A107" s="18" t="s">
        <v>16</v>
      </c>
      <c r="B107" s="29">
        <v>0</v>
      </c>
      <c r="C107" s="14">
        <f>IF(OR(B107="-",Население!D16="-"),"-",ROUND(B107*100000/Население!D16,1))</f>
        <v>0</v>
      </c>
      <c r="D107" s="29">
        <v>0</v>
      </c>
      <c r="E107" s="14">
        <f>IF(OR(D107="-",Население!D16="-"),"-",ROUND(D107*100000/Население!D16,1))</f>
        <v>0</v>
      </c>
      <c r="F107" s="29">
        <v>0</v>
      </c>
      <c r="G107" s="14">
        <f>IF(OR(F107="-",Население!D16="-"),"-",ROUND(F107*100000/Население!D16,1))</f>
        <v>0</v>
      </c>
      <c r="H107" s="29">
        <v>0</v>
      </c>
      <c r="I107" s="14">
        <f>IF(OR(H107="-",Население!D16="-"),"-",ROUND(H107*100000/Население!D16,1))</f>
        <v>0</v>
      </c>
      <c r="J107" s="29">
        <v>0</v>
      </c>
      <c r="K107" s="14">
        <f>IF(OR(J107="-",Население!D16="-"),"-",ROUND(J107*100000/Население!D16,1))</f>
        <v>0</v>
      </c>
      <c r="L107" s="29">
        <v>0</v>
      </c>
      <c r="M107" s="14">
        <f>IF(OR(L107="-",Население!D16="-"),"-",ROUND(L107*100000/Население!D16,1))</f>
        <v>0</v>
      </c>
    </row>
    <row r="108" spans="1:13" ht="12">
      <c r="A108" s="18" t="s">
        <v>17</v>
      </c>
      <c r="B108" s="29">
        <v>0</v>
      </c>
      <c r="C108" s="14">
        <f>IF(OR(B108="-",Население!D17="-"),"-",ROUND(B108*100000/Население!D17,1))</f>
        <v>0</v>
      </c>
      <c r="D108" s="29">
        <v>0</v>
      </c>
      <c r="E108" s="14">
        <f>IF(OR(D108="-",Население!D17="-"),"-",ROUND(D108*100000/Население!D17,1))</f>
        <v>0</v>
      </c>
      <c r="F108" s="29">
        <v>0</v>
      </c>
      <c r="G108" s="14">
        <f>IF(OR(F108="-",Население!D17="-"),"-",ROUND(F108*100000/Население!D17,1))</f>
        <v>0</v>
      </c>
      <c r="H108" s="29">
        <v>0</v>
      </c>
      <c r="I108" s="14">
        <f>IF(OR(H108="-",Население!D17="-"),"-",ROUND(H108*100000/Население!D17,1))</f>
        <v>0</v>
      </c>
      <c r="J108" s="29">
        <v>0</v>
      </c>
      <c r="K108" s="14">
        <f>IF(OR(J108="-",Население!D17="-"),"-",ROUND(J108*100000/Население!D17,1))</f>
        <v>0</v>
      </c>
      <c r="L108" s="29">
        <v>0</v>
      </c>
      <c r="M108" s="14">
        <f>IF(OR(L108="-",Население!D17="-"),"-",ROUND(L108*100000/Население!D17,1))</f>
        <v>0</v>
      </c>
    </row>
    <row r="109" spans="1:13" ht="12">
      <c r="A109" s="18" t="s">
        <v>18</v>
      </c>
      <c r="B109" s="29">
        <v>0</v>
      </c>
      <c r="C109" s="14">
        <f>IF(OR(B109="-",Население!D18="-"),"-",ROUND(B109*100000/Население!D18,1))</f>
        <v>0</v>
      </c>
      <c r="D109" s="29">
        <v>0</v>
      </c>
      <c r="E109" s="14">
        <f>IF(OR(D109="-",Население!D18="-"),"-",ROUND(D109*100000/Население!D18,1))</f>
        <v>0</v>
      </c>
      <c r="F109" s="29">
        <v>0</v>
      </c>
      <c r="G109" s="14">
        <f>IF(OR(F109="-",Население!D18="-"),"-",ROUND(F109*100000/Население!D18,1))</f>
        <v>0</v>
      </c>
      <c r="H109" s="29">
        <v>0</v>
      </c>
      <c r="I109" s="14">
        <f>IF(OR(H109="-",Население!D18="-"),"-",ROUND(H109*100000/Население!D18,1))</f>
        <v>0</v>
      </c>
      <c r="J109" s="29">
        <v>0</v>
      </c>
      <c r="K109" s="14">
        <f>IF(OR(J109="-",Население!D18="-"),"-",ROUND(J109*100000/Население!D18,1))</f>
        <v>0</v>
      </c>
      <c r="L109" s="29">
        <v>0</v>
      </c>
      <c r="M109" s="14">
        <f>IF(OR(L109="-",Население!D18="-"),"-",ROUND(L109*100000/Население!D18,1))</f>
        <v>0</v>
      </c>
    </row>
    <row r="110" spans="1:13" ht="12">
      <c r="A110" s="18" t="s">
        <v>19</v>
      </c>
      <c r="B110" s="29">
        <v>0</v>
      </c>
      <c r="C110" s="14">
        <f>IF(OR(B110="-",Население!D19="-"),"-",ROUND(B110*100000/Население!D19,1))</f>
        <v>0</v>
      </c>
      <c r="D110" s="29">
        <v>0</v>
      </c>
      <c r="E110" s="14">
        <f>IF(OR(D110="-",Население!D19="-"),"-",ROUND(D110*100000/Население!D19,1))</f>
        <v>0</v>
      </c>
      <c r="F110" s="29">
        <v>0</v>
      </c>
      <c r="G110" s="14">
        <f>IF(OR(F110="-",Население!D19="-"),"-",ROUND(F110*100000/Население!D19,1))</f>
        <v>0</v>
      </c>
      <c r="H110" s="29">
        <v>0</v>
      </c>
      <c r="I110" s="14">
        <f>IF(OR(H110="-",Население!D19="-"),"-",ROUND(H110*100000/Население!D19,1))</f>
        <v>0</v>
      </c>
      <c r="J110" s="29">
        <v>0</v>
      </c>
      <c r="K110" s="14">
        <f>IF(OR(J110="-",Население!D19="-"),"-",ROUND(J110*100000/Население!D19,1))</f>
        <v>0</v>
      </c>
      <c r="L110" s="29">
        <v>0</v>
      </c>
      <c r="M110" s="14">
        <f>IF(OR(L110="-",Население!D19="-"),"-",ROUND(L110*100000/Население!D19,1))</f>
        <v>0</v>
      </c>
    </row>
    <row r="111" spans="1:13" ht="12">
      <c r="A111" s="18" t="s">
        <v>20</v>
      </c>
      <c r="B111" s="29">
        <v>0</v>
      </c>
      <c r="C111" s="14">
        <f>IF(OR(B111="-",Население!D20="-"),"-",ROUND(B111*100000/Население!D20,1))</f>
        <v>0</v>
      </c>
      <c r="D111" s="29">
        <v>0</v>
      </c>
      <c r="E111" s="14">
        <f>IF(OR(D111="-",Население!D20="-"),"-",ROUND(D111*100000/Население!D20,1))</f>
        <v>0</v>
      </c>
      <c r="F111" s="29">
        <v>0</v>
      </c>
      <c r="G111" s="14">
        <f>IF(OR(F111="-",Население!D20="-"),"-",ROUND(F111*100000/Население!D20,1))</f>
        <v>0</v>
      </c>
      <c r="H111" s="29">
        <v>0</v>
      </c>
      <c r="I111" s="14">
        <f>IF(OR(H111="-",Население!D20="-"),"-",ROUND(H111*100000/Население!D20,1))</f>
        <v>0</v>
      </c>
      <c r="J111" s="29">
        <v>0</v>
      </c>
      <c r="K111" s="14">
        <f>IF(OR(J111="-",Население!D20="-"),"-",ROUND(J111*100000/Население!D20,1))</f>
        <v>0</v>
      </c>
      <c r="L111" s="29">
        <v>0</v>
      </c>
      <c r="M111" s="14">
        <f>IF(OR(L111="-",Население!D20="-"),"-",ROUND(L111*100000/Население!D20,1))</f>
        <v>0</v>
      </c>
    </row>
    <row r="112" spans="1:13" ht="12">
      <c r="A112" s="18" t="s">
        <v>21</v>
      </c>
      <c r="B112" s="29">
        <v>0</v>
      </c>
      <c r="C112" s="14">
        <f>IF(OR(B112="-",Население!D21="-"),"-",ROUND(B112*100000/Население!D21,1))</f>
        <v>0</v>
      </c>
      <c r="D112" s="29">
        <v>0</v>
      </c>
      <c r="E112" s="14">
        <f>IF(OR(D112="-",Население!D21="-"),"-",ROUND(D112*100000/Население!D21,1))</f>
        <v>0</v>
      </c>
      <c r="F112" s="29">
        <v>0</v>
      </c>
      <c r="G112" s="14">
        <f>IF(OR(F112="-",Население!D21="-"),"-",ROUND(F112*100000/Население!D21,1))</f>
        <v>0</v>
      </c>
      <c r="H112" s="29">
        <v>0</v>
      </c>
      <c r="I112" s="14">
        <f>IF(OR(H112="-",Население!D21="-"),"-",ROUND(H112*100000/Население!D21,1))</f>
        <v>0</v>
      </c>
      <c r="J112" s="29">
        <v>0</v>
      </c>
      <c r="K112" s="14">
        <f>IF(OR(J112="-",Население!D21="-"),"-",ROUND(J112*100000/Население!D21,1))</f>
        <v>0</v>
      </c>
      <c r="L112" s="29">
        <v>0</v>
      </c>
      <c r="M112" s="14">
        <f>IF(OR(L112="-",Население!D21="-"),"-",ROUND(L112*100000/Население!D21,1))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IF(OR(B113="-",Население!D22="-"),"-",ROUND(B113*100000/Население!D22,1))</f>
        <v>#DIV/0!</v>
      </c>
      <c r="D113" s="29">
        <v>0</v>
      </c>
      <c r="E113" s="14" t="e">
        <f>IF(OR(D113="-",Население!D22="-"),"-",ROUND(D113*100000/Население!D22,1))</f>
        <v>#DIV/0!</v>
      </c>
      <c r="F113" s="29">
        <v>0</v>
      </c>
      <c r="G113" s="14" t="e">
        <f>IF(OR(F113="-",Население!D22="-"),"-",ROUND(F113*100000/Население!D22,1))</f>
        <v>#DIV/0!</v>
      </c>
      <c r="H113" s="29">
        <v>0</v>
      </c>
      <c r="I113" s="14" t="e">
        <f>IF(OR(H113="-",Население!D22="-"),"-",ROUND(H113*100000/Население!D22,1))</f>
        <v>#DIV/0!</v>
      </c>
      <c r="J113" s="29">
        <v>0</v>
      </c>
      <c r="K113" s="14" t="e">
        <f>IF(OR(J113="-",Население!D22="-"),"-",ROUND(J113*100000/Население!D22,1))</f>
        <v>#DIV/0!</v>
      </c>
      <c r="L113" s="29">
        <v>0</v>
      </c>
      <c r="M113" s="14" t="e">
        <f>IF(OR(L113="-",Население!D22="-"),"-",ROUND(L113*100000/Население!D22,1))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IF(OR(B114="-",Население!D23="-"),"-",ROUND(B114*100000/Население!D23,1))</f>
        <v>0</v>
      </c>
      <c r="D114" s="29">
        <v>0</v>
      </c>
      <c r="E114" s="14">
        <f>IF(OR(D114="-",Население!D23="-"),"-",ROUND(D114*100000/Население!D23,1))</f>
        <v>0</v>
      </c>
      <c r="F114" s="29">
        <v>0</v>
      </c>
      <c r="G114" s="14">
        <f>IF(OR(F114="-",Население!D23="-"),"-",ROUND(F114*100000/Население!D23,1))</f>
        <v>0</v>
      </c>
      <c r="H114" s="29">
        <v>0</v>
      </c>
      <c r="I114" s="14">
        <f>IF(OR(H114="-",Население!D23="-"),"-",ROUND(H114*100000/Население!D23,1))</f>
        <v>0</v>
      </c>
      <c r="J114" s="29">
        <v>0</v>
      </c>
      <c r="K114" s="14">
        <f>IF(OR(J114="-",Население!D23="-"),"-",ROUND(J114*100000/Население!D23,1))</f>
        <v>0</v>
      </c>
      <c r="L114" s="29">
        <v>0</v>
      </c>
      <c r="M114" s="14">
        <f>IF(OR(L114="-",Население!D23="-"),"-",ROUND(L114*100000/Население!D23,1))</f>
        <v>0</v>
      </c>
    </row>
    <row r="115" spans="1:13" ht="12">
      <c r="A115" s="18" t="s">
        <v>24</v>
      </c>
      <c r="B115" s="29">
        <v>0</v>
      </c>
      <c r="C115" s="14">
        <f>IF(OR(B115="-",Население!D24="-"),"-",ROUND(B115*100000/Население!D24,1))</f>
        <v>0</v>
      </c>
      <c r="D115" s="29">
        <v>0</v>
      </c>
      <c r="E115" s="14">
        <f>IF(OR(D115="-",Население!D24="-"),"-",ROUND(D115*100000/Население!D24,1))</f>
        <v>0</v>
      </c>
      <c r="F115" s="29">
        <v>0</v>
      </c>
      <c r="G115" s="14">
        <f>IF(OR(F115="-",Население!D24="-"),"-",ROUND(F115*100000/Население!D24,1))</f>
        <v>0</v>
      </c>
      <c r="H115" s="29">
        <v>0</v>
      </c>
      <c r="I115" s="14">
        <f>IF(OR(H115="-",Население!D24="-"),"-",ROUND(H115*100000/Население!D24,1))</f>
        <v>0</v>
      </c>
      <c r="J115" s="29">
        <v>0</v>
      </c>
      <c r="K115" s="14">
        <f>IF(OR(J115="-",Население!D24="-"),"-",ROUND(J115*100000/Население!D24,1))</f>
        <v>0</v>
      </c>
      <c r="L115" s="29">
        <v>0</v>
      </c>
      <c r="M115" s="14">
        <f>IF(OR(L115="-",Население!D24="-"),"-",ROUND(L115*100000/Население!D24,1))</f>
        <v>0</v>
      </c>
    </row>
    <row r="116" spans="1:13" ht="12">
      <c r="A116" s="18" t="s">
        <v>25</v>
      </c>
      <c r="B116" s="29">
        <v>0</v>
      </c>
      <c r="C116" s="14">
        <f>IF(OR(B116="-",Население!D25="-"),"-",ROUND(B116*100000/Население!D25,1))</f>
        <v>0</v>
      </c>
      <c r="D116" s="29">
        <v>0</v>
      </c>
      <c r="E116" s="14">
        <f>IF(OR(D116="-",Население!D25="-"),"-",ROUND(D116*100000/Население!D25,1))</f>
        <v>0</v>
      </c>
      <c r="F116" s="29">
        <v>0</v>
      </c>
      <c r="G116" s="14">
        <f>IF(OR(F116="-",Население!D25="-"),"-",ROUND(F116*100000/Население!D25,1))</f>
        <v>0</v>
      </c>
      <c r="H116" s="29">
        <v>0</v>
      </c>
      <c r="I116" s="14">
        <f>IF(OR(H116="-",Население!D25="-"),"-",ROUND(H116*100000/Население!D25,1))</f>
        <v>0</v>
      </c>
      <c r="J116" s="29">
        <v>0</v>
      </c>
      <c r="K116" s="14">
        <f>IF(OR(J116="-",Население!D25="-"),"-",ROUND(J116*100000/Население!D25,1))</f>
        <v>0</v>
      </c>
      <c r="L116" s="29">
        <v>0</v>
      </c>
      <c r="M116" s="14">
        <f>IF(OR(L116="-",Население!D25="-"),"-",ROUND(L116*100000/Население!D25,1))</f>
        <v>0</v>
      </c>
    </row>
    <row r="117" spans="1:13" ht="12">
      <c r="A117" s="18" t="s">
        <v>26</v>
      </c>
      <c r="B117" s="29">
        <v>0</v>
      </c>
      <c r="C117" s="14">
        <f>IF(OR(B117="-",Население!D26="-"),"-",ROUND(B117*100000/Население!D26,1))</f>
        <v>0</v>
      </c>
      <c r="D117" s="29">
        <v>0</v>
      </c>
      <c r="E117" s="14">
        <f>IF(OR(D117="-",Население!D26="-"),"-",ROUND(D117*100000/Население!D26,1))</f>
        <v>0</v>
      </c>
      <c r="F117" s="29">
        <v>0</v>
      </c>
      <c r="G117" s="14">
        <f>IF(OR(F117="-",Население!D26="-"),"-",ROUND(F117*100000/Население!D26,1))</f>
        <v>0</v>
      </c>
      <c r="H117" s="29">
        <v>0</v>
      </c>
      <c r="I117" s="14">
        <f>IF(OR(H117="-",Население!D26="-"),"-",ROUND(H117*100000/Население!D26,1))</f>
        <v>0</v>
      </c>
      <c r="J117" s="29">
        <v>0</v>
      </c>
      <c r="K117" s="14">
        <f>IF(OR(J117="-",Население!D26="-"),"-",ROUND(J117*100000/Население!D26,1))</f>
        <v>0</v>
      </c>
      <c r="L117" s="29">
        <v>0</v>
      </c>
      <c r="M117" s="14">
        <f>IF(OR(L117="-",Население!D26="-"),"-",ROUND(L117*100000/Население!D26,1))</f>
        <v>0</v>
      </c>
    </row>
    <row r="118" spans="1:13" ht="12">
      <c r="A118" s="18" t="s">
        <v>27</v>
      </c>
      <c r="B118" s="29">
        <v>0</v>
      </c>
      <c r="C118" s="14">
        <f>IF(OR(B118="-",Население!D27="-"),"-",ROUND(B118*100000/Население!D27,1))</f>
        <v>0</v>
      </c>
      <c r="D118" s="29">
        <v>0</v>
      </c>
      <c r="E118" s="14">
        <f>IF(OR(D118="-",Население!D27="-"),"-",ROUND(D118*100000/Население!D27,1))</f>
        <v>0</v>
      </c>
      <c r="F118" s="29">
        <v>0</v>
      </c>
      <c r="G118" s="14">
        <f>IF(OR(F118="-",Население!D27="-"),"-",ROUND(F118*100000/Население!D27,1))</f>
        <v>0</v>
      </c>
      <c r="H118" s="29">
        <v>0</v>
      </c>
      <c r="I118" s="14">
        <f>IF(OR(H118="-",Население!D27="-"),"-",ROUND(H118*100000/Население!D27,1))</f>
        <v>0</v>
      </c>
      <c r="J118" s="29">
        <v>0</v>
      </c>
      <c r="K118" s="14">
        <f>IF(OR(J118="-",Население!D27="-"),"-",ROUND(J118*100000/Население!D27,1))</f>
        <v>0</v>
      </c>
      <c r="L118" s="29">
        <v>0</v>
      </c>
      <c r="M118" s="14">
        <f>IF(OR(L118="-",Население!D27="-"),"-",ROUND(L118*100000/Население!D27,1))</f>
        <v>0</v>
      </c>
    </row>
    <row r="119" spans="1:13" ht="12">
      <c r="A119" s="18" t="s">
        <v>44</v>
      </c>
      <c r="B119" s="29">
        <v>0</v>
      </c>
      <c r="C119" s="14">
        <f>IF(OR(B119="-",Население!D28="-"),"-",ROUND(B119*100000/Население!D28,1))</f>
        <v>0</v>
      </c>
      <c r="D119" s="29">
        <v>0</v>
      </c>
      <c r="E119" s="14">
        <f>IF(OR(D119="-",Население!D28="-"),"-",ROUND(D119*100000/Население!D28,1))</f>
        <v>0</v>
      </c>
      <c r="F119" s="29">
        <v>0</v>
      </c>
      <c r="G119" s="14">
        <f>IF(OR(F119="-",Население!D28="-"),"-",ROUND(F119*100000/Население!D28,1))</f>
        <v>0</v>
      </c>
      <c r="H119" s="29">
        <v>0</v>
      </c>
      <c r="I119" s="14">
        <f>IF(OR(H119="-",Население!D28="-"),"-",ROUND(H119*100000/Население!D28,1))</f>
        <v>0</v>
      </c>
      <c r="J119" s="29">
        <v>0</v>
      </c>
      <c r="K119" s="14">
        <f>IF(OR(J119="-",Население!D28="-"),"-",ROUND(J119*100000/Население!D28,1))</f>
        <v>0</v>
      </c>
      <c r="L119" s="29">
        <v>0</v>
      </c>
      <c r="M119" s="14">
        <f>IF(OR(L119="-",Население!D28="-"),"-",ROUND(L119*100000/Население!D28,1))</f>
        <v>0</v>
      </c>
    </row>
    <row r="120" spans="1:13" ht="12">
      <c r="A120" s="18" t="s">
        <v>28</v>
      </c>
      <c r="B120" s="29">
        <v>0</v>
      </c>
      <c r="C120" s="14">
        <f>IF(OR(B120="-",Население!D29="-"),"-",ROUND(B120*100000/Население!D29,1))</f>
        <v>0</v>
      </c>
      <c r="D120" s="29">
        <v>0</v>
      </c>
      <c r="E120" s="14">
        <f>IF(OR(D120="-",Население!D29="-"),"-",ROUND(D120*100000/Население!D29,1))</f>
        <v>0</v>
      </c>
      <c r="F120" s="29">
        <v>0</v>
      </c>
      <c r="G120" s="14">
        <f>IF(OR(F120="-",Население!D29="-"),"-",ROUND(F120*100000/Население!D29,1))</f>
        <v>0</v>
      </c>
      <c r="H120" s="29">
        <v>0</v>
      </c>
      <c r="I120" s="14">
        <f>IF(OR(H120="-",Население!D29="-"),"-",ROUND(H120*100000/Население!D29,1))</f>
        <v>0</v>
      </c>
      <c r="J120" s="29">
        <v>0</v>
      </c>
      <c r="K120" s="14">
        <f>IF(OR(J120="-",Население!D29="-"),"-",ROUND(J120*100000/Население!D29,1))</f>
        <v>0</v>
      </c>
      <c r="L120" s="29">
        <v>0</v>
      </c>
      <c r="M120" s="14">
        <f>IF(OR(L120="-",Население!D29="-"),"-",ROUND(L120*100000/Население!D29,1))</f>
        <v>0</v>
      </c>
    </row>
    <row r="121" spans="1:13" ht="12">
      <c r="A121" s="18" t="s">
        <v>29</v>
      </c>
      <c r="B121" s="29">
        <v>0</v>
      </c>
      <c r="C121" s="14">
        <f>IF(OR(B121="-",Население!D30="-"),"-",ROUND(B121*100000/Население!D30,1))</f>
        <v>0</v>
      </c>
      <c r="D121" s="29">
        <v>0</v>
      </c>
      <c r="E121" s="14">
        <f>IF(OR(D121="-",Население!D30="-"),"-",ROUND(D121*100000/Население!D30,1))</f>
        <v>0</v>
      </c>
      <c r="F121" s="29">
        <v>0</v>
      </c>
      <c r="G121" s="14">
        <f>IF(OR(F121="-",Население!D30="-"),"-",ROUND(F121*100000/Население!D30,1))</f>
        <v>0</v>
      </c>
      <c r="H121" s="29">
        <v>0</v>
      </c>
      <c r="I121" s="14">
        <f>IF(OR(H121="-",Население!D30="-"),"-",ROUND(H121*100000/Население!D30,1))</f>
        <v>0</v>
      </c>
      <c r="J121" s="29">
        <v>0</v>
      </c>
      <c r="K121" s="14">
        <f>IF(OR(J121="-",Население!D30="-"),"-",ROUND(J121*100000/Население!D30,1))</f>
        <v>0</v>
      </c>
      <c r="L121" s="29">
        <v>0</v>
      </c>
      <c r="M121" s="14">
        <f>IF(OR(L121="-",Население!D30="-"),"-",ROUND(L121*100000/Население!D30,1))</f>
        <v>0</v>
      </c>
    </row>
    <row r="122" spans="1:13" ht="12">
      <c r="A122" s="18" t="s">
        <v>77</v>
      </c>
      <c r="B122" s="29">
        <v>0</v>
      </c>
      <c r="C122" s="14">
        <f>IF(OR(B122="-",Население!D36="-"),"-",ROUND(B122*100000/Население!D36,1))</f>
        <v>0</v>
      </c>
      <c r="D122" s="29">
        <v>0</v>
      </c>
      <c r="E122" s="14">
        <f>IF(OR(D122="-",Население!D36="-"),"-",ROUND(D122*100000/Население!D36,1))</f>
        <v>0</v>
      </c>
      <c r="F122" s="29">
        <v>0</v>
      </c>
      <c r="G122" s="14">
        <f>IF(OR(F122="-",Население!D36="-"),"-",ROUND(F122*100000/Население!D36,1))</f>
        <v>0</v>
      </c>
      <c r="H122" s="29">
        <v>0</v>
      </c>
      <c r="I122" s="14">
        <f>IF(OR(H122="-",Население!D36="-"),"-",ROUND(H122*100000/Население!D36,1))</f>
        <v>0</v>
      </c>
      <c r="J122" s="29">
        <v>0</v>
      </c>
      <c r="K122" s="14">
        <f>IF(OR(J122="-",Население!D36="-"),"-",ROUND(J122*100000/Население!D36,1))</f>
        <v>0</v>
      </c>
      <c r="L122" s="29">
        <v>0</v>
      </c>
      <c r="M122" s="14">
        <f>IF(OR(L122="-",Население!D36="-"),"-",ROUND(L122*100000/Население!D36,1))</f>
        <v>0</v>
      </c>
    </row>
    <row r="123" spans="1:13" ht="12">
      <c r="A123" s="18" t="s">
        <v>30</v>
      </c>
      <c r="B123" s="29">
        <v>0</v>
      </c>
      <c r="C123" s="14">
        <f>IF(OR(B123="-",Население!D31="-"),"-",ROUND(B123*100000/Население!D31,1))</f>
        <v>0</v>
      </c>
      <c r="D123" s="29">
        <v>0</v>
      </c>
      <c r="E123" s="14">
        <f>IF(OR(D123="-",Население!D31="-"),"-",ROUND(D123*100000/Население!D31,1))</f>
        <v>0</v>
      </c>
      <c r="F123" s="29">
        <v>0</v>
      </c>
      <c r="G123" s="14">
        <f>IF(OR(F123="-",Население!D31="-"),"-",ROUND(F123*100000/Население!D31,1))</f>
        <v>0</v>
      </c>
      <c r="H123" s="29">
        <v>0</v>
      </c>
      <c r="I123" s="14">
        <f>IF(OR(H123="-",Население!D31="-"),"-",ROUND(H123*100000/Население!D31,1))</f>
        <v>0</v>
      </c>
      <c r="J123" s="29">
        <v>0</v>
      </c>
      <c r="K123" s="14">
        <f>IF(OR(J123="-",Население!D31="-"),"-",ROUND(J123*100000/Население!D31,1))</f>
        <v>0</v>
      </c>
      <c r="L123" s="29">
        <v>0</v>
      </c>
      <c r="M123" s="14">
        <f>IF(OR(L123="-",Население!D31="-"),"-",ROUND(L123*100000/Население!D31,1))</f>
        <v>0</v>
      </c>
    </row>
    <row r="124" spans="1:13" ht="12">
      <c r="A124" s="18" t="s">
        <v>31</v>
      </c>
      <c r="B124" s="29">
        <v>0</v>
      </c>
      <c r="C124" s="14">
        <f>IF(OR(B124="-",Население!D32="-"),"-",ROUND(B124*100000/Население!D32,1))</f>
        <v>0</v>
      </c>
      <c r="D124" s="29">
        <v>0</v>
      </c>
      <c r="E124" s="14">
        <f>IF(OR(D124="-",Население!D32="-"),"-",ROUND(D124*100000/Население!D32,1))</f>
        <v>0</v>
      </c>
      <c r="F124" s="29">
        <v>0</v>
      </c>
      <c r="G124" s="14">
        <f>IF(OR(F124="-",Население!D32="-"),"-",ROUND(F124*100000/Население!D32,1))</f>
        <v>0</v>
      </c>
      <c r="H124" s="29">
        <v>0</v>
      </c>
      <c r="I124" s="14">
        <f>IF(OR(H124="-",Население!D32="-"),"-",ROUND(H124*100000/Население!D32,1))</f>
        <v>0</v>
      </c>
      <c r="J124" s="29">
        <v>0</v>
      </c>
      <c r="K124" s="14">
        <f>IF(OR(J124="-",Население!D32="-"),"-",ROUND(J124*100000/Население!D32,1))</f>
        <v>0</v>
      </c>
      <c r="L124" s="29">
        <v>0</v>
      </c>
      <c r="M124" s="14">
        <f>IF(OR(L124="-",Население!D32="-"),"-",ROUND(L124*100000/Население!D32,1))</f>
        <v>0</v>
      </c>
    </row>
    <row r="125" spans="1:13" ht="12">
      <c r="A125" s="18" t="s">
        <v>32</v>
      </c>
      <c r="B125" s="29">
        <v>0</v>
      </c>
      <c r="C125" s="14">
        <f>IF(OR(B125="-",Население!D33="-"),"-",ROUND(B125*100000/Население!D33,1))</f>
        <v>0</v>
      </c>
      <c r="D125" s="29">
        <v>0</v>
      </c>
      <c r="E125" s="14">
        <f>IF(OR(D125="-",Население!D33="-"),"-",ROUND(D125*100000/Население!D33,1))</f>
        <v>0</v>
      </c>
      <c r="F125" s="29">
        <v>0</v>
      </c>
      <c r="G125" s="14">
        <f>IF(OR(F125="-",Население!D33="-"),"-",ROUND(F125*100000/Население!D33,1))</f>
        <v>0</v>
      </c>
      <c r="H125" s="29">
        <v>0</v>
      </c>
      <c r="I125" s="14">
        <f>IF(OR(H125="-",Население!D33="-"),"-",ROUND(H125*100000/Население!D33,1))</f>
        <v>0</v>
      </c>
      <c r="J125" s="29">
        <v>0</v>
      </c>
      <c r="K125" s="14">
        <f>IF(OR(J125="-",Население!D33="-"),"-",ROUND(J125*100000/Население!D33,1))</f>
        <v>0</v>
      </c>
      <c r="L125" s="29">
        <v>0</v>
      </c>
      <c r="M125" s="14">
        <f>IF(OR(L125="-",Население!D33="-"),"-",ROUND(L125*100000/Население!D33,1))</f>
        <v>0</v>
      </c>
    </row>
    <row r="126" spans="1:13" ht="12">
      <c r="A126" s="18"/>
      <c r="B126" s="29"/>
      <c r="C126" s="14" t="e">
        <f>IF(OR(B126="-",Население!D34="-"),"-",ROUND(B126*100000/Население!D34,1))</f>
        <v>#DIV/0!</v>
      </c>
      <c r="D126" s="29">
        <v>0</v>
      </c>
      <c r="E126" s="14" t="e">
        <f>IF(OR(D126="-",Население!D34="-"),"-",ROUND(D126*100000/Население!D34,1))</f>
        <v>#DIV/0!</v>
      </c>
      <c r="F126" s="29"/>
      <c r="G126" s="14" t="e">
        <f>IF(OR(F126="-",Население!D34="-"),"-",ROUND(F126*100000/Население!D34,1))</f>
        <v>#DIV/0!</v>
      </c>
      <c r="H126" s="14"/>
      <c r="I126" s="14" t="e">
        <f>IF(OR(H126="-",Население!D34="-"),"-",ROUND(H126*100000/Население!D34,1))</f>
        <v>#DIV/0!</v>
      </c>
      <c r="J126" s="29"/>
      <c r="K126" s="14" t="e">
        <f>IF(OR(J126="-",Население!D34="-"),"-",ROUND(J126*100000/Население!D34,1))</f>
        <v>#DIV/0!</v>
      </c>
      <c r="L126" s="29"/>
      <c r="M126" s="14" t="e">
        <f>IF(OR(L126="-",Население!D34="-"),"-",ROUND(L126*100000/Население!D34,1))</f>
        <v>#DIV/0!</v>
      </c>
    </row>
    <row r="127" spans="1:13" ht="12">
      <c r="A127" s="18" t="s">
        <v>43</v>
      </c>
      <c r="B127" s="14"/>
      <c r="C127" s="14" t="e">
        <f>IF(OR(B127="-",Население!D35="-"),"-",ROUND(B127*100000/Население!D35,1))</f>
        <v>#DIV/0!</v>
      </c>
      <c r="D127" s="14"/>
      <c r="E127" s="14" t="e">
        <f>IF(OR(D127="-",Население!D35="-"),"-",ROUND(D127*100000/Население!D35,1))</f>
        <v>#DIV/0!</v>
      </c>
      <c r="F127" s="14"/>
      <c r="G127" s="14" t="e">
        <f>IF(OR(F127="-",Население!D35="-"),"-",ROUND(F127*100000/Население!D35,1))</f>
        <v>#DIV/0!</v>
      </c>
      <c r="H127" s="14"/>
      <c r="I127" s="14" t="e">
        <f>IF(OR(H127="-",Население!D35="-"),"-",ROUND(H127*100000/Население!D35,1))</f>
        <v>#DIV/0!</v>
      </c>
      <c r="J127" s="14"/>
      <c r="K127" s="14" t="e">
        <f>IF(OR(J127="-",Население!D35="-"),"-",ROUND(J127*100000/Население!D35,1))</f>
        <v>#DIV/0!</v>
      </c>
      <c r="L127" s="14"/>
      <c r="M127" s="14" t="e">
        <f>IF(OR(L127="-",Население!D35="-"),"-",ROUND(L127*100000/Население!D35,1))</f>
        <v>#DIV/0!</v>
      </c>
    </row>
    <row r="128" spans="1:13" ht="12">
      <c r="A128" s="13" t="s">
        <v>50</v>
      </c>
      <c r="B128" s="13" t="str">
        <f>IF(SUM(B93:B127)&lt;&gt;0,SUM(B93:B127),"-")</f>
        <v>-</v>
      </c>
      <c r="C128" s="13" t="str">
        <f>IF(OR(B128="-",Население!D37="-"),"-",ROUND(B128*100000/Население!D37,1))</f>
        <v>-</v>
      </c>
      <c r="D128" s="13" t="str">
        <f>IF(SUM(D93:D127)&lt;&gt;0,SUM(D93:D127),"-")</f>
        <v>-</v>
      </c>
      <c r="E128" s="13" t="str">
        <f>IF(OR(D128="-",Население!D37="-"),"-",ROUND(D128*100000/Население!D37,1))</f>
        <v>-</v>
      </c>
      <c r="F128" s="13" t="str">
        <f>IF(SUM(F93:F127)&lt;&gt;0,SUM(F93:F127),"-")</f>
        <v>-</v>
      </c>
      <c r="G128" s="13" t="str">
        <f>IF(OR(F128="-",Население!D37="-"),"-",ROUND(F128*100000/Население!D37,1))</f>
        <v>-</v>
      </c>
      <c r="H128" s="13" t="str">
        <f>IF(SUM(H93:H127)&lt;&gt;0,SUM(H93:H127),"-")</f>
        <v>-</v>
      </c>
      <c r="I128" s="13" t="str">
        <f>IF(OR(H128="-",Население!D37="-"),"-",ROUND(H128*100000/Население!D37,1))</f>
        <v>-</v>
      </c>
      <c r="J128" s="13" t="str">
        <f>IF(SUM(J93:J127)&lt;&gt;0,SUM(J93:J127),"-")</f>
        <v>-</v>
      </c>
      <c r="K128" s="13" t="str">
        <f>IF(OR(J128="-",Население!D37="-"),"-",ROUND(J128*100000/Население!D37,1))</f>
        <v>-</v>
      </c>
      <c r="L128" s="13" t="str">
        <f>IF(SUM(L93:L127)&lt;&gt;0,SUM(L93:L127),"-")</f>
        <v>-</v>
      </c>
      <c r="M128" s="13" t="str">
        <f>IF(OR(L128="-",Население!D37="-"),"-",ROUND(L128*100000/Население!D37,1))</f>
        <v>-</v>
      </c>
    </row>
  </sheetData>
  <sheetProtection password="DBDD" sheet="1" objects="1" scenarios="1" formatCells="0" formatColumns="0" formatRows="0"/>
  <protectedRanges>
    <protectedRange sqref="A1:M5 L93:L127 D6:D40 F6:F40 H6:H40 J6:J40 L6:L40 A42:M48 A36:A40 D49:D83 F49:F83 H49:H83 J49:J83 L49:L83 A85:M92 A79:A83 D93:D127 F93:F127 H93:H127 J93:J127 B6:B40 A6:A34 B49:B83 A49:A77 B93:B127 A93:A121 A123:A127" name="Диапазон1"/>
    <protectedRange sqref="A35" name="Диапазон1_2"/>
    <protectedRange sqref="A78" name="Диапазон1_2_1"/>
    <protectedRange sqref="A122" name="Диапазон1_2_2"/>
  </protectedRanges>
  <mergeCells count="14">
    <mergeCell ref="A91:A92"/>
    <mergeCell ref="B91:E91"/>
    <mergeCell ref="F91:I91"/>
    <mergeCell ref="J91:M91"/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="85" zoomScaleNormal="85" zoomScalePageLayoutView="0" workbookViewId="0" topLeftCell="A92">
      <selection activeCell="L93" sqref="L93:L125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 ht="12">
      <c r="A4" s="51" t="s">
        <v>46</v>
      </c>
      <c r="B4" s="51" t="s">
        <v>85</v>
      </c>
      <c r="C4" s="51"/>
      <c r="D4" s="51"/>
      <c r="E4" s="51"/>
      <c r="F4" s="51" t="s">
        <v>37</v>
      </c>
      <c r="G4" s="51"/>
      <c r="H4" s="51"/>
      <c r="I4" s="51"/>
      <c r="J4" s="51" t="s">
        <v>86</v>
      </c>
      <c r="K4" s="51"/>
      <c r="L4" s="51"/>
      <c r="M4" s="51"/>
    </row>
    <row r="5" spans="1:13" ht="12">
      <c r="A5" s="51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v>0</v>
      </c>
      <c r="C6" s="14">
        <f>IF(OR(B6="-",Население!E2="-"),"-",ROUND(B6*100000/Население!E2,1))</f>
        <v>0</v>
      </c>
      <c r="D6" s="29">
        <v>0</v>
      </c>
      <c r="E6" s="14">
        <f>IF(OR(D6="-",Население!E2="-"),"-",ROUND(D6*100000/Население!E2,1))</f>
        <v>0</v>
      </c>
      <c r="F6" s="29">
        <v>0</v>
      </c>
      <c r="G6" s="14">
        <f>IF(OR(F6="-",Население!E2="-"),"-",ROUND(F6*100000/Население!E2,1))</f>
        <v>0</v>
      </c>
      <c r="H6" s="29">
        <v>0</v>
      </c>
      <c r="I6" s="14">
        <f>IF(OR(H6="-",Население!E2="-"),"-",ROUND(H6*100000/Население!E2,1))</f>
        <v>0</v>
      </c>
      <c r="J6" s="29">
        <v>0</v>
      </c>
      <c r="K6" s="14">
        <f>IF(OR(J6="-",Население!E2="-"),"-",ROUND(J6*100000/Население!E2,1))</f>
        <v>0</v>
      </c>
      <c r="L6" s="29">
        <v>0</v>
      </c>
      <c r="M6" s="14">
        <f>IF(OR(L6="-",Население!E2="-"),"-",ROUND(L6*100000/Население!E2,1))</f>
        <v>0</v>
      </c>
    </row>
    <row r="7" spans="1:13" ht="12">
      <c r="A7" s="18" t="s">
        <v>3</v>
      </c>
      <c r="B7" s="29">
        <v>0</v>
      </c>
      <c r="C7" s="14">
        <f>IF(OR(B7="-",Население!E3="-"),"-",ROUND(B7*100000/Население!E3,1))</f>
        <v>0</v>
      </c>
      <c r="D7" s="29">
        <v>0</v>
      </c>
      <c r="E7" s="14">
        <f>IF(OR(D7="-",Население!E3="-"),"-",ROUND(D7*100000/Население!E3,1))</f>
        <v>0</v>
      </c>
      <c r="F7" s="29">
        <v>0</v>
      </c>
      <c r="G7" s="14">
        <f>IF(OR(F7="-",Население!E3="-"),"-",ROUND(F7*100000/Население!E3,1))</f>
        <v>0</v>
      </c>
      <c r="H7" s="29">
        <v>0</v>
      </c>
      <c r="I7" s="14">
        <f>IF(OR(H7="-",Население!E3="-"),"-",ROUND(H7*100000/Население!E3,1))</f>
        <v>0</v>
      </c>
      <c r="J7" s="29">
        <v>0</v>
      </c>
      <c r="K7" s="14">
        <f>IF(OR(J7="-",Население!E3="-"),"-",ROUND(J7*100000/Население!E3,1))</f>
        <v>0</v>
      </c>
      <c r="L7" s="29">
        <v>0</v>
      </c>
      <c r="M7" s="14">
        <f>IF(OR(L7="-",Население!E3="-"),"-",ROUND(L7*100000/Население!E3,1))</f>
        <v>0</v>
      </c>
    </row>
    <row r="8" spans="1:13" ht="12">
      <c r="A8" s="18" t="s">
        <v>4</v>
      </c>
      <c r="B8" s="29">
        <v>0</v>
      </c>
      <c r="C8" s="14">
        <f>IF(OR(B8="-",Население!E4="-"),"-",ROUND(B8*100000/Население!E4,1))</f>
        <v>0</v>
      </c>
      <c r="D8" s="29">
        <v>0</v>
      </c>
      <c r="E8" s="14">
        <f>IF(OR(D8="-",Население!E4="-"),"-",ROUND(D8*100000/Население!E4,1))</f>
        <v>0</v>
      </c>
      <c r="F8" s="29">
        <v>0</v>
      </c>
      <c r="G8" s="14">
        <f>IF(OR(F8="-",Население!E4="-"),"-",ROUND(F8*100000/Население!E4,1))</f>
        <v>0</v>
      </c>
      <c r="H8" s="29">
        <v>0</v>
      </c>
      <c r="I8" s="14">
        <f>IF(OR(H8="-",Население!E4="-"),"-",ROUND(H8*100000/Население!E4,1))</f>
        <v>0</v>
      </c>
      <c r="J8" s="29">
        <v>0</v>
      </c>
      <c r="K8" s="14">
        <f>IF(OR(J8="-",Население!E4="-"),"-",ROUND(J8*100000/Население!E4,1))</f>
        <v>0</v>
      </c>
      <c r="L8" s="29">
        <v>0</v>
      </c>
      <c r="M8" s="14">
        <f>IF(OR(L8="-",Население!E4="-"),"-",ROUND(L8*100000/Население!E4,1))</f>
        <v>0</v>
      </c>
    </row>
    <row r="9" spans="1:13" ht="12">
      <c r="A9" s="18" t="s">
        <v>5</v>
      </c>
      <c r="B9" s="29">
        <v>0</v>
      </c>
      <c r="C9" s="14">
        <f>IF(OR(B9="-",Население!E5="-"),"-",ROUND(B9*100000/Население!E5,1))</f>
        <v>0</v>
      </c>
      <c r="D9" s="29">
        <v>0</v>
      </c>
      <c r="E9" s="14">
        <f>IF(OR(D9="-",Население!E5="-"),"-",ROUND(D9*100000/Население!E5,1))</f>
        <v>0</v>
      </c>
      <c r="F9" s="29">
        <v>0</v>
      </c>
      <c r="G9" s="14">
        <f>IF(OR(F9="-",Население!E5="-"),"-",ROUND(F9*100000/Население!E5,1))</f>
        <v>0</v>
      </c>
      <c r="H9" s="29">
        <v>0</v>
      </c>
      <c r="I9" s="14">
        <f>IF(OR(H9="-",Население!E5="-"),"-",ROUND(H9*100000/Население!E5,1))</f>
        <v>0</v>
      </c>
      <c r="J9" s="29">
        <v>0</v>
      </c>
      <c r="K9" s="14">
        <f>IF(OR(J9="-",Население!E5="-"),"-",ROUND(J9*100000/Население!E5,1))</f>
        <v>0</v>
      </c>
      <c r="L9" s="29">
        <v>0</v>
      </c>
      <c r="M9" s="14">
        <f>IF(OR(L9="-",Население!E5="-"),"-",ROUND(L9*100000/Население!E5,1))</f>
        <v>0</v>
      </c>
    </row>
    <row r="10" spans="1:13" ht="12">
      <c r="A10" s="18" t="s">
        <v>6</v>
      </c>
      <c r="B10" s="29">
        <v>0</v>
      </c>
      <c r="C10" s="14">
        <f>IF(OR(B10="-",Население!E6="-"),"-",ROUND(B10*100000/Население!E6,1))</f>
        <v>0</v>
      </c>
      <c r="D10" s="29">
        <v>0</v>
      </c>
      <c r="E10" s="14">
        <f>IF(OR(D10="-",Население!E6="-"),"-",ROUND(D10*100000/Население!E6,1))</f>
        <v>0</v>
      </c>
      <c r="F10" s="29">
        <v>0</v>
      </c>
      <c r="G10" s="14">
        <f>IF(OR(F10="-",Население!E6="-"),"-",ROUND(F10*100000/Население!E6,1))</f>
        <v>0</v>
      </c>
      <c r="H10" s="29">
        <v>0</v>
      </c>
      <c r="I10" s="14">
        <f>IF(OR(H10="-",Население!E6="-"),"-",ROUND(H10*100000/Население!E6,1))</f>
        <v>0</v>
      </c>
      <c r="J10" s="29">
        <v>0</v>
      </c>
      <c r="K10" s="14">
        <f>IF(OR(J10="-",Население!E6="-"),"-",ROUND(J10*100000/Население!E6,1))</f>
        <v>0</v>
      </c>
      <c r="L10" s="29">
        <v>0</v>
      </c>
      <c r="M10" s="14">
        <f>IF(OR(L10="-",Население!E6="-"),"-",ROUND(L10*100000/Население!E6,1))</f>
        <v>0</v>
      </c>
    </row>
    <row r="11" spans="1:13" ht="12">
      <c r="A11" s="18" t="s">
        <v>7</v>
      </c>
      <c r="B11" s="29">
        <v>0</v>
      </c>
      <c r="C11" s="14">
        <f>IF(OR(B11="-",Население!E7="-"),"-",ROUND(B11*100000/Население!E7,1))</f>
        <v>0</v>
      </c>
      <c r="D11" s="29">
        <v>0</v>
      </c>
      <c r="E11" s="14">
        <f>IF(OR(D11="-",Население!E7="-"),"-",ROUND(D11*100000/Население!E7,1))</f>
        <v>0</v>
      </c>
      <c r="F11" s="29">
        <v>0</v>
      </c>
      <c r="G11" s="14">
        <f>IF(OR(F11="-",Население!E7="-"),"-",ROUND(F11*100000/Население!E7,1))</f>
        <v>0</v>
      </c>
      <c r="H11" s="29">
        <v>0</v>
      </c>
      <c r="I11" s="14">
        <f>IF(OR(H11="-",Население!E7="-"),"-",ROUND(H11*100000/Население!E7,1))</f>
        <v>0</v>
      </c>
      <c r="J11" s="29">
        <v>0</v>
      </c>
      <c r="K11" s="14">
        <f>IF(OR(J11="-",Население!E7="-"),"-",ROUND(J11*100000/Население!E7,1))</f>
        <v>0</v>
      </c>
      <c r="L11" s="29">
        <v>0</v>
      </c>
      <c r="M11" s="14">
        <f>IF(OR(L11="-",Население!E7="-"),"-",ROUND(L11*100000/Население!E7,1))</f>
        <v>0</v>
      </c>
    </row>
    <row r="12" spans="1:13" ht="12">
      <c r="A12" s="18" t="s">
        <v>8</v>
      </c>
      <c r="B12" s="29">
        <v>0</v>
      </c>
      <c r="C12" s="14">
        <f>IF(OR(B12="-",Население!E8="-"),"-",ROUND(B12*100000/Население!E8,1))</f>
        <v>0</v>
      </c>
      <c r="D12" s="29">
        <v>0</v>
      </c>
      <c r="E12" s="14">
        <f>IF(OR(D12="-",Население!E8="-"),"-",ROUND(D12*100000/Население!E8,1))</f>
        <v>0</v>
      </c>
      <c r="F12" s="29">
        <v>0</v>
      </c>
      <c r="G12" s="14">
        <f>IF(OR(F12="-",Население!E8="-"),"-",ROUND(F12*100000/Население!E8,1))</f>
        <v>0</v>
      </c>
      <c r="H12" s="29">
        <v>0</v>
      </c>
      <c r="I12" s="14">
        <f>IF(OR(H12="-",Население!E8="-"),"-",ROUND(H12*100000/Население!E8,1))</f>
        <v>0</v>
      </c>
      <c r="J12" s="29">
        <v>0</v>
      </c>
      <c r="K12" s="14">
        <f>IF(OR(J12="-",Население!E8="-"),"-",ROUND(J12*100000/Население!E8,1))</f>
        <v>0</v>
      </c>
      <c r="L12" s="29">
        <v>0</v>
      </c>
      <c r="M12" s="14">
        <f>IF(OR(L12="-",Население!E8="-"),"-",ROUND(L12*100000/Население!E8,1))</f>
        <v>0</v>
      </c>
    </row>
    <row r="13" spans="1:13" ht="12">
      <c r="A13" s="18" t="s">
        <v>9</v>
      </c>
      <c r="B13" s="29">
        <v>0</v>
      </c>
      <c r="C13" s="14">
        <f>IF(OR(B13="-",Население!E9="-"),"-",ROUND(B13*100000/Население!E9,1))</f>
        <v>0</v>
      </c>
      <c r="D13" s="29">
        <v>0</v>
      </c>
      <c r="E13" s="14">
        <f>IF(OR(D13="-",Население!E9="-"),"-",ROUND(D13*100000/Население!E9,1))</f>
        <v>0</v>
      </c>
      <c r="F13" s="29">
        <v>0</v>
      </c>
      <c r="G13" s="14">
        <f>IF(OR(F13="-",Население!E9="-"),"-",ROUND(F13*100000/Население!E9,1))</f>
        <v>0</v>
      </c>
      <c r="H13" s="29">
        <v>0</v>
      </c>
      <c r="I13" s="14">
        <f>IF(OR(H13="-",Население!E9="-"),"-",ROUND(H13*100000/Население!E9,1))</f>
        <v>0</v>
      </c>
      <c r="J13" s="29">
        <v>0</v>
      </c>
      <c r="K13" s="14">
        <f>IF(OR(J13="-",Население!E9="-"),"-",ROUND(J13*100000/Население!E9,1))</f>
        <v>0</v>
      </c>
      <c r="L13" s="29">
        <v>0</v>
      </c>
      <c r="M13" s="14">
        <f>IF(OR(L13="-",Население!E9="-"),"-",ROUND(L13*100000/Население!E9,1))</f>
        <v>0</v>
      </c>
    </row>
    <row r="14" spans="1:13" ht="12">
      <c r="A14" s="18" t="s">
        <v>10</v>
      </c>
      <c r="B14" s="29">
        <v>0</v>
      </c>
      <c r="C14" s="14">
        <f>IF(OR(B14="-",Население!E10="-"),"-",ROUND(B14*100000/Население!E10,1))</f>
        <v>0</v>
      </c>
      <c r="D14" s="29">
        <v>0</v>
      </c>
      <c r="E14" s="14">
        <f>IF(OR(D14="-",Население!E10="-"),"-",ROUND(D14*100000/Население!E10,1))</f>
        <v>0</v>
      </c>
      <c r="F14" s="29">
        <v>0</v>
      </c>
      <c r="G14" s="14">
        <f>IF(OR(F14="-",Население!E10="-"),"-",ROUND(F14*100000/Население!E10,1))</f>
        <v>0</v>
      </c>
      <c r="H14" s="29">
        <v>0</v>
      </c>
      <c r="I14" s="14">
        <f>IF(OR(H14="-",Население!E10="-"),"-",ROUND(H14*100000/Население!E10,1))</f>
        <v>0</v>
      </c>
      <c r="J14" s="29">
        <v>0</v>
      </c>
      <c r="K14" s="14">
        <f>IF(OR(J14="-",Население!E10="-"),"-",ROUND(J14*100000/Население!E10,1))</f>
        <v>0</v>
      </c>
      <c r="L14" s="29">
        <v>0</v>
      </c>
      <c r="M14" s="14">
        <f>IF(OR(L14="-",Население!E10="-"),"-",ROUND(L14*100000/Население!E10,1))</f>
        <v>0</v>
      </c>
    </row>
    <row r="15" spans="1:13" ht="12">
      <c r="A15" s="18" t="s">
        <v>11</v>
      </c>
      <c r="B15" s="29">
        <v>0</v>
      </c>
      <c r="C15" s="14">
        <f>IF(OR(B15="-",Население!E11="-"),"-",ROUND(B15*100000/Население!E11,1))</f>
        <v>0</v>
      </c>
      <c r="D15" s="29">
        <v>0</v>
      </c>
      <c r="E15" s="14">
        <f>IF(OR(D15="-",Население!E11="-"),"-",ROUND(D15*100000/Население!E11,1))</f>
        <v>0</v>
      </c>
      <c r="F15" s="29">
        <v>0</v>
      </c>
      <c r="G15" s="14">
        <f>IF(OR(F15="-",Население!E11="-"),"-",ROUND(F15*100000/Население!E11,1))</f>
        <v>0</v>
      </c>
      <c r="H15" s="29">
        <v>0</v>
      </c>
      <c r="I15" s="14">
        <f>IF(OR(H15="-",Население!E11="-"),"-",ROUND(H15*100000/Население!E11,1))</f>
        <v>0</v>
      </c>
      <c r="J15" s="29">
        <v>0</v>
      </c>
      <c r="K15" s="14">
        <f>IF(OR(J15="-",Население!E11="-"),"-",ROUND(J15*100000/Население!E11,1))</f>
        <v>0</v>
      </c>
      <c r="L15" s="29">
        <v>0</v>
      </c>
      <c r="M15" s="14">
        <f>IF(OR(L15="-",Население!E11="-"),"-",ROUND(L15*100000/Население!E11,1))</f>
        <v>0</v>
      </c>
    </row>
    <row r="16" spans="1:13" ht="12">
      <c r="A16" s="18" t="s">
        <v>12</v>
      </c>
      <c r="B16" s="29">
        <v>0</v>
      </c>
      <c r="C16" s="14">
        <f>IF(OR(B16="-",Население!E12="-"),"-",ROUND(B16*100000/Население!E12,1))</f>
        <v>0</v>
      </c>
      <c r="D16" s="29">
        <v>0</v>
      </c>
      <c r="E16" s="14">
        <f>IF(OR(D16="-",Население!E12="-"),"-",ROUND(D16*100000/Население!E12,1))</f>
        <v>0</v>
      </c>
      <c r="F16" s="29">
        <v>0</v>
      </c>
      <c r="G16" s="14">
        <f>IF(OR(F16="-",Население!E12="-"),"-",ROUND(F16*100000/Население!E12,1))</f>
        <v>0</v>
      </c>
      <c r="H16" s="29">
        <v>0</v>
      </c>
      <c r="I16" s="14">
        <f>IF(OR(H16="-",Население!E12="-"),"-",ROUND(H16*100000/Население!E12,1))</f>
        <v>0</v>
      </c>
      <c r="J16" s="29">
        <v>0</v>
      </c>
      <c r="K16" s="14">
        <f>IF(OR(J16="-",Население!E12="-"),"-",ROUND(J16*100000/Население!E12,1))</f>
        <v>0</v>
      </c>
      <c r="L16" s="29">
        <v>0</v>
      </c>
      <c r="M16" s="14">
        <f>IF(OR(L16="-",Население!E12="-"),"-",ROUND(L16*100000/Население!E12,1))</f>
        <v>0</v>
      </c>
    </row>
    <row r="17" spans="1:13" ht="12">
      <c r="A17" s="18" t="s">
        <v>13</v>
      </c>
      <c r="B17" s="29">
        <v>0</v>
      </c>
      <c r="C17" s="14">
        <f>IF(OR(B17="-",Население!E13="-"),"-",ROUND(B17*100000/Население!E13,1))</f>
        <v>0</v>
      </c>
      <c r="D17" s="29">
        <v>0</v>
      </c>
      <c r="E17" s="14">
        <f>IF(OR(D17="-",Население!E13="-"),"-",ROUND(D17*100000/Население!E13,1))</f>
        <v>0</v>
      </c>
      <c r="F17" s="29">
        <v>0</v>
      </c>
      <c r="G17" s="14">
        <f>IF(OR(F17="-",Население!E13="-"),"-",ROUND(F17*100000/Население!E13,1))</f>
        <v>0</v>
      </c>
      <c r="H17" s="29">
        <v>0</v>
      </c>
      <c r="I17" s="14">
        <f>IF(OR(H17="-",Население!E13="-"),"-",ROUND(H17*100000/Население!E13,1))</f>
        <v>0</v>
      </c>
      <c r="J17" s="29">
        <v>0</v>
      </c>
      <c r="K17" s="14">
        <f>IF(OR(J17="-",Население!E13="-"),"-",ROUND(J17*100000/Население!E13,1))</f>
        <v>0</v>
      </c>
      <c r="L17" s="29">
        <v>0</v>
      </c>
      <c r="M17" s="14">
        <f>IF(OR(L17="-",Население!E13="-"),"-",ROUND(L17*100000/Население!E13,1))</f>
        <v>0</v>
      </c>
    </row>
    <row r="18" spans="1:13" ht="12">
      <c r="A18" s="18" t="s">
        <v>14</v>
      </c>
      <c r="B18" s="29">
        <v>0</v>
      </c>
      <c r="C18" s="14">
        <f>IF(OR(B18="-",Население!E14="-"),"-",ROUND(B18*100000/Население!E14,1))</f>
        <v>0</v>
      </c>
      <c r="D18" s="29">
        <v>0</v>
      </c>
      <c r="E18" s="14">
        <f>IF(OR(D18="-",Население!E14="-"),"-",ROUND(D18*100000/Население!E14,1))</f>
        <v>0</v>
      </c>
      <c r="F18" s="29">
        <v>0</v>
      </c>
      <c r="G18" s="14">
        <f>IF(OR(F18="-",Население!E14="-"),"-",ROUND(F18*100000/Население!E14,1))</f>
        <v>0</v>
      </c>
      <c r="H18" s="29">
        <v>0</v>
      </c>
      <c r="I18" s="14">
        <f>IF(OR(H18="-",Население!E14="-"),"-",ROUND(H18*100000/Население!E14,1))</f>
        <v>0</v>
      </c>
      <c r="J18" s="29">
        <v>0</v>
      </c>
      <c r="K18" s="14">
        <f>IF(OR(J18="-",Население!E14="-"),"-",ROUND(J18*100000/Население!E14,1))</f>
        <v>0</v>
      </c>
      <c r="L18" s="29">
        <v>0</v>
      </c>
      <c r="M18" s="14">
        <f>IF(OR(L18="-",Население!E14="-"),"-",ROUND(L18*100000/Население!E14,1))</f>
        <v>0</v>
      </c>
    </row>
    <row r="19" spans="1:13" ht="12">
      <c r="A19" s="18" t="s">
        <v>15</v>
      </c>
      <c r="B19" s="29">
        <v>0</v>
      </c>
      <c r="C19" s="14">
        <f>IF(OR(B19="-",Население!E15="-"),"-",ROUND(B19*100000/Население!E15,1))</f>
        <v>0</v>
      </c>
      <c r="D19" s="29">
        <v>0</v>
      </c>
      <c r="E19" s="14">
        <f>IF(OR(D19="-",Население!E15="-"),"-",ROUND(D19*100000/Население!E15,1))</f>
        <v>0</v>
      </c>
      <c r="F19" s="29">
        <v>0</v>
      </c>
      <c r="G19" s="14">
        <f>IF(OR(F19="-",Население!E15="-"),"-",ROUND(F19*100000/Население!E15,1))</f>
        <v>0</v>
      </c>
      <c r="H19" s="29">
        <v>0</v>
      </c>
      <c r="I19" s="14">
        <f>IF(OR(H19="-",Население!E15="-"),"-",ROUND(H19*100000/Население!E15,1))</f>
        <v>0</v>
      </c>
      <c r="J19" s="29">
        <v>0</v>
      </c>
      <c r="K19" s="14">
        <f>IF(OR(J19="-",Население!E15="-"),"-",ROUND(J19*100000/Население!E15,1))</f>
        <v>0</v>
      </c>
      <c r="L19" s="29">
        <v>0</v>
      </c>
      <c r="M19" s="14">
        <f>IF(OR(L19="-",Население!E15="-"),"-",ROUND(L19*100000/Население!E15,1))</f>
        <v>0</v>
      </c>
    </row>
    <row r="20" spans="1:13" ht="12">
      <c r="A20" s="18" t="s">
        <v>16</v>
      </c>
      <c r="B20" s="29">
        <v>0</v>
      </c>
      <c r="C20" s="14">
        <f>IF(OR(B20="-",Население!E16="-"),"-",ROUND(B20*100000/Население!E16,1))</f>
        <v>0</v>
      </c>
      <c r="D20" s="29">
        <v>0</v>
      </c>
      <c r="E20" s="14">
        <f>IF(OR(D20="-",Население!E16="-"),"-",ROUND(D20*100000/Население!E16,1))</f>
        <v>0</v>
      </c>
      <c r="F20" s="29">
        <v>0</v>
      </c>
      <c r="G20" s="14">
        <f>IF(OR(F20="-",Население!E16="-"),"-",ROUND(F20*100000/Население!E16,1))</f>
        <v>0</v>
      </c>
      <c r="H20" s="29">
        <v>0</v>
      </c>
      <c r="I20" s="14">
        <f>IF(OR(H20="-",Население!E16="-"),"-",ROUND(H20*100000/Население!E16,1))</f>
        <v>0</v>
      </c>
      <c r="J20" s="29">
        <v>0</v>
      </c>
      <c r="K20" s="14">
        <f>IF(OR(J20="-",Население!E16="-"),"-",ROUND(J20*100000/Население!E16,1))</f>
        <v>0</v>
      </c>
      <c r="L20" s="29">
        <v>0</v>
      </c>
      <c r="M20" s="14">
        <f>IF(OR(L20="-",Население!E16="-"),"-",ROUND(L20*100000/Население!E16,1))</f>
        <v>0</v>
      </c>
    </row>
    <row r="21" spans="1:13" ht="12">
      <c r="A21" s="18" t="s">
        <v>17</v>
      </c>
      <c r="B21" s="29">
        <v>0</v>
      </c>
      <c r="C21" s="14">
        <f>IF(OR(B21="-",Население!E17="-"),"-",ROUND(B21*100000/Население!E17,1))</f>
        <v>0</v>
      </c>
      <c r="D21" s="29">
        <v>0</v>
      </c>
      <c r="E21" s="14">
        <f>IF(OR(D21="-",Население!E17="-"),"-",ROUND(D21*100000/Население!E17,1))</f>
        <v>0</v>
      </c>
      <c r="F21" s="29">
        <v>0</v>
      </c>
      <c r="G21" s="14">
        <f>IF(OR(F21="-",Население!E17="-"),"-",ROUND(F21*100000/Население!E17,1))</f>
        <v>0</v>
      </c>
      <c r="H21" s="29">
        <v>0</v>
      </c>
      <c r="I21" s="14">
        <f>IF(OR(H21="-",Население!E17="-"),"-",ROUND(H21*100000/Население!E17,1))</f>
        <v>0</v>
      </c>
      <c r="J21" s="29">
        <v>0</v>
      </c>
      <c r="K21" s="14">
        <f>IF(OR(J21="-",Население!E17="-"),"-",ROUND(J21*100000/Население!E17,1))</f>
        <v>0</v>
      </c>
      <c r="L21" s="29">
        <v>0</v>
      </c>
      <c r="M21" s="14">
        <f>IF(OR(L21="-",Население!E17="-"),"-",ROUND(L21*100000/Население!E17,1))</f>
        <v>0</v>
      </c>
    </row>
    <row r="22" spans="1:13" ht="12">
      <c r="A22" s="18" t="s">
        <v>18</v>
      </c>
      <c r="B22" s="29">
        <v>0</v>
      </c>
      <c r="C22" s="14">
        <f>IF(OR(B22="-",Население!E18="-"),"-",ROUND(B22*100000/Население!E18,1))</f>
        <v>0</v>
      </c>
      <c r="D22" s="29">
        <v>0</v>
      </c>
      <c r="E22" s="14">
        <f>IF(OR(D22="-",Население!E18="-"),"-",ROUND(D22*100000/Население!E18,1))</f>
        <v>0</v>
      </c>
      <c r="F22" s="29">
        <v>0</v>
      </c>
      <c r="G22" s="14">
        <f>IF(OR(F22="-",Население!E18="-"),"-",ROUND(F22*100000/Население!E18,1))</f>
        <v>0</v>
      </c>
      <c r="H22" s="29">
        <v>0</v>
      </c>
      <c r="I22" s="14">
        <f>IF(OR(H22="-",Население!E18="-"),"-",ROUND(H22*100000/Население!E18,1))</f>
        <v>0</v>
      </c>
      <c r="J22" s="29">
        <v>0</v>
      </c>
      <c r="K22" s="14">
        <f>IF(OR(J22="-",Население!E18="-"),"-",ROUND(J22*100000/Население!E18,1))</f>
        <v>0</v>
      </c>
      <c r="L22" s="29">
        <v>0</v>
      </c>
      <c r="M22" s="14">
        <f>IF(OR(L22="-",Население!E18="-"),"-",ROUND(L22*100000/Население!E18,1))</f>
        <v>0</v>
      </c>
    </row>
    <row r="23" spans="1:13" ht="12">
      <c r="A23" s="18" t="s">
        <v>19</v>
      </c>
      <c r="B23" s="29">
        <v>0</v>
      </c>
      <c r="C23" s="14">
        <f>IF(OR(B23="-",Население!E19="-"),"-",ROUND(B23*100000/Население!E19,1))</f>
        <v>0</v>
      </c>
      <c r="D23" s="29">
        <v>0</v>
      </c>
      <c r="E23" s="14">
        <f>IF(OR(D23="-",Население!E19="-"),"-",ROUND(D23*100000/Население!E19,1))</f>
        <v>0</v>
      </c>
      <c r="F23" s="29">
        <v>0</v>
      </c>
      <c r="G23" s="14">
        <f>IF(OR(F23="-",Население!E19="-"),"-",ROUND(F23*100000/Население!E19,1))</f>
        <v>0</v>
      </c>
      <c r="H23" s="29">
        <v>0</v>
      </c>
      <c r="I23" s="14">
        <f>IF(OR(H23="-",Население!E19="-"),"-",ROUND(H23*100000/Население!E19,1))</f>
        <v>0</v>
      </c>
      <c r="J23" s="29">
        <v>0</v>
      </c>
      <c r="K23" s="14">
        <f>IF(OR(J23="-",Население!E19="-"),"-",ROUND(J23*100000/Население!E19,1))</f>
        <v>0</v>
      </c>
      <c r="L23" s="29">
        <v>0</v>
      </c>
      <c r="M23" s="14">
        <f>IF(OR(L23="-",Население!E19="-"),"-",ROUND(L23*100000/Население!E19,1))</f>
        <v>0</v>
      </c>
    </row>
    <row r="24" spans="1:13" ht="12">
      <c r="A24" s="18" t="s">
        <v>20</v>
      </c>
      <c r="B24" s="29">
        <v>0</v>
      </c>
      <c r="C24" s="14">
        <f>IF(OR(B24="-",Население!E20="-"),"-",ROUND(B24*100000/Население!E20,1))</f>
        <v>0</v>
      </c>
      <c r="D24" s="29">
        <v>0</v>
      </c>
      <c r="E24" s="14">
        <f>IF(OR(D24="-",Население!E20="-"),"-",ROUND(D24*100000/Население!E20,1))</f>
        <v>0</v>
      </c>
      <c r="F24" s="29">
        <v>0</v>
      </c>
      <c r="G24" s="14">
        <f>IF(OR(F24="-",Население!E20="-"),"-",ROUND(F24*100000/Население!E20,1))</f>
        <v>0</v>
      </c>
      <c r="H24" s="29">
        <v>0</v>
      </c>
      <c r="I24" s="14">
        <f>IF(OR(H24="-",Население!E20="-"),"-",ROUND(H24*100000/Население!E20,1))</f>
        <v>0</v>
      </c>
      <c r="J24" s="29">
        <v>0</v>
      </c>
      <c r="K24" s="14">
        <f>IF(OR(J24="-",Население!E20="-"),"-",ROUND(J24*100000/Население!E20,1))</f>
        <v>0</v>
      </c>
      <c r="L24" s="29">
        <v>0</v>
      </c>
      <c r="M24" s="14">
        <f>IF(OR(L24="-",Население!E20="-"),"-",ROUND(L24*100000/Население!E20,1))</f>
        <v>0</v>
      </c>
    </row>
    <row r="25" spans="1:13" ht="12">
      <c r="A25" s="18" t="s">
        <v>21</v>
      </c>
      <c r="B25" s="29">
        <v>0</v>
      </c>
      <c r="C25" s="14">
        <f>IF(OR(B25="-",Население!E21="-"),"-",ROUND(B25*100000/Население!E21,1))</f>
        <v>0</v>
      </c>
      <c r="D25" s="29">
        <v>0</v>
      </c>
      <c r="E25" s="14">
        <f>IF(OR(D25="-",Население!E21="-"),"-",ROUND(D25*100000/Население!E21,1))</f>
        <v>0</v>
      </c>
      <c r="F25" s="29">
        <v>0</v>
      </c>
      <c r="G25" s="14">
        <f>IF(OR(F25="-",Население!E21="-"),"-",ROUND(F25*100000/Население!E21,1))</f>
        <v>0</v>
      </c>
      <c r="H25" s="29">
        <v>0</v>
      </c>
      <c r="I25" s="14">
        <f>IF(OR(H25="-",Население!E21="-"),"-",ROUND(H25*100000/Население!E21,1))</f>
        <v>0</v>
      </c>
      <c r="J25" s="29">
        <v>0</v>
      </c>
      <c r="K25" s="14">
        <f>IF(OR(J25="-",Население!E21="-"),"-",ROUND(J25*100000/Население!E21,1))</f>
        <v>0</v>
      </c>
      <c r="L25" s="29">
        <v>0</v>
      </c>
      <c r="M25" s="14">
        <f>IF(OR(L25="-",Население!E21="-"),"-",ROUND(L25*100000/Население!E21,1))</f>
        <v>0</v>
      </c>
    </row>
    <row r="26" spans="1:13" ht="12">
      <c r="A26" s="18" t="s">
        <v>22</v>
      </c>
      <c r="B26" s="29">
        <v>0</v>
      </c>
      <c r="C26" s="14" t="e">
        <f>IF(OR(B26="-",Население!E22="-"),"-",ROUND(B26*100000/Население!E22,1))</f>
        <v>#DIV/0!</v>
      </c>
      <c r="D26" s="29">
        <v>0</v>
      </c>
      <c r="E26" s="14" t="e">
        <f>IF(OR(D26="-",Население!E22="-"),"-",ROUND(D26*100000/Население!E22,1))</f>
        <v>#DIV/0!</v>
      </c>
      <c r="F26" s="29"/>
      <c r="G26" s="14" t="e">
        <f>IF(OR(F26="-",Население!E22="-"),"-",ROUND(F26*100000/Население!E22,1))</f>
        <v>#DIV/0!</v>
      </c>
      <c r="H26" s="29"/>
      <c r="I26" s="14" t="e">
        <f>IF(OR(H26="-",Население!E22="-"),"-",ROUND(H26*100000/Население!E22,1))</f>
        <v>#DIV/0!</v>
      </c>
      <c r="J26" s="29"/>
      <c r="K26" s="14" t="e">
        <f>IF(OR(J26="-",Население!E22="-"),"-",ROUND(J26*100000/Население!E22,1))</f>
        <v>#DIV/0!</v>
      </c>
      <c r="L26" s="29">
        <v>0</v>
      </c>
      <c r="M26" s="14" t="e">
        <f>IF(OR(L26="-",Население!E22="-"),"-",ROUND(L26*100000/Население!E22,1))</f>
        <v>#DIV/0!</v>
      </c>
    </row>
    <row r="27" spans="1:13" ht="12">
      <c r="A27" s="18" t="s">
        <v>23</v>
      </c>
      <c r="B27" s="29">
        <v>0</v>
      </c>
      <c r="C27" s="14">
        <f>IF(OR(B27="-",Население!E23="-"),"-",ROUND(B27*100000/Население!E23,1))</f>
        <v>0</v>
      </c>
      <c r="D27" s="29">
        <v>0</v>
      </c>
      <c r="E27" s="14">
        <f>IF(OR(D27="-",Население!E23="-"),"-",ROUND(D27*100000/Население!E23,1))</f>
        <v>0</v>
      </c>
      <c r="F27" s="29">
        <v>0</v>
      </c>
      <c r="G27" s="14">
        <f>IF(OR(F27="-",Население!E23="-"),"-",ROUND(F27*100000/Население!E23,1))</f>
        <v>0</v>
      </c>
      <c r="H27" s="29">
        <v>0</v>
      </c>
      <c r="I27" s="14">
        <f>IF(OR(H27="-",Население!E23="-"),"-",ROUND(H27*100000/Население!E23,1))</f>
        <v>0</v>
      </c>
      <c r="J27" s="29">
        <v>0</v>
      </c>
      <c r="K27" s="14">
        <f>IF(OR(J27="-",Население!E23="-"),"-",ROUND(J27*100000/Население!E23,1))</f>
        <v>0</v>
      </c>
      <c r="L27" s="29">
        <v>0</v>
      </c>
      <c r="M27" s="14">
        <f>IF(OR(L27="-",Население!E23="-"),"-",ROUND(L27*100000/Население!E23,1))</f>
        <v>0</v>
      </c>
    </row>
    <row r="28" spans="1:13" ht="12">
      <c r="A28" s="18" t="s">
        <v>24</v>
      </c>
      <c r="B28" s="29">
        <v>0</v>
      </c>
      <c r="C28" s="14">
        <f>IF(OR(B28="-",Население!E24="-"),"-",ROUND(B28*100000/Население!E24,1))</f>
        <v>0</v>
      </c>
      <c r="D28" s="29">
        <v>0</v>
      </c>
      <c r="E28" s="14">
        <f>IF(OR(D28="-",Население!E24="-"),"-",ROUND(D28*100000/Население!E24,1))</f>
        <v>0</v>
      </c>
      <c r="F28" s="29">
        <v>0</v>
      </c>
      <c r="G28" s="14">
        <f>IF(OR(F28="-",Население!E24="-"),"-",ROUND(F28*100000/Население!E24,1))</f>
        <v>0</v>
      </c>
      <c r="H28" s="29">
        <v>0</v>
      </c>
      <c r="I28" s="14">
        <f>IF(OR(H28="-",Население!E24="-"),"-",ROUND(H28*100000/Население!E24,1))</f>
        <v>0</v>
      </c>
      <c r="J28" s="29">
        <v>0</v>
      </c>
      <c r="K28" s="14">
        <f>IF(OR(J28="-",Население!E24="-"),"-",ROUND(J28*100000/Население!E24,1))</f>
        <v>0</v>
      </c>
      <c r="L28" s="29">
        <v>0</v>
      </c>
      <c r="M28" s="14">
        <f>IF(OR(L28="-",Население!E24="-"),"-",ROUND(L28*100000/Население!E24,1))</f>
        <v>0</v>
      </c>
    </row>
    <row r="29" spans="1:13" ht="12">
      <c r="A29" s="18" t="s">
        <v>25</v>
      </c>
      <c r="B29" s="29">
        <v>0</v>
      </c>
      <c r="C29" s="14">
        <f>IF(OR(B29="-",Население!E25="-"),"-",ROUND(B29*100000/Население!E25,1))</f>
        <v>0</v>
      </c>
      <c r="D29" s="29">
        <v>0</v>
      </c>
      <c r="E29" s="14">
        <f>IF(OR(D29="-",Население!E25="-"),"-",ROUND(D29*100000/Население!E25,1))</f>
        <v>0</v>
      </c>
      <c r="F29" s="29">
        <v>0</v>
      </c>
      <c r="G29" s="14">
        <f>IF(OR(F29="-",Население!E25="-"),"-",ROUND(F29*100000/Население!E25,1))</f>
        <v>0</v>
      </c>
      <c r="H29" s="29">
        <v>0</v>
      </c>
      <c r="I29" s="14">
        <f>IF(OR(H29="-",Население!E25="-"),"-",ROUND(H29*100000/Население!E25,1))</f>
        <v>0</v>
      </c>
      <c r="J29" s="29">
        <v>0</v>
      </c>
      <c r="K29" s="14">
        <f>IF(OR(J29="-",Население!E25="-"),"-",ROUND(J29*100000/Население!E25,1))</f>
        <v>0</v>
      </c>
      <c r="L29" s="29">
        <v>0</v>
      </c>
      <c r="M29" s="14">
        <f>IF(OR(L29="-",Население!E25="-"),"-",ROUND(L29*100000/Население!E25,1))</f>
        <v>0</v>
      </c>
    </row>
    <row r="30" spans="1:13" ht="12">
      <c r="A30" s="18" t="s">
        <v>26</v>
      </c>
      <c r="B30" s="29">
        <v>0</v>
      </c>
      <c r="C30" s="14">
        <f>IF(OR(B30="-",Население!E26="-"),"-",ROUND(B30*100000/Население!E26,1))</f>
        <v>0</v>
      </c>
      <c r="D30" s="29">
        <v>0</v>
      </c>
      <c r="E30" s="14">
        <f>IF(OR(D30="-",Население!E26="-"),"-",ROUND(D30*100000/Население!E26,1))</f>
        <v>0</v>
      </c>
      <c r="F30" s="29">
        <v>0</v>
      </c>
      <c r="G30" s="14">
        <f>IF(OR(F30="-",Население!E26="-"),"-",ROUND(F30*100000/Население!E26,1))</f>
        <v>0</v>
      </c>
      <c r="H30" s="29">
        <v>0</v>
      </c>
      <c r="I30" s="14">
        <f>IF(OR(H30="-",Население!E26="-"),"-",ROUND(H30*100000/Население!E26,1))</f>
        <v>0</v>
      </c>
      <c r="J30" s="29">
        <v>0</v>
      </c>
      <c r="K30" s="14">
        <f>IF(OR(J30="-",Население!E26="-"),"-",ROUND(J30*100000/Население!E26,1))</f>
        <v>0</v>
      </c>
      <c r="L30" s="29">
        <v>0</v>
      </c>
      <c r="M30" s="14">
        <f>IF(OR(L30="-",Население!E26="-"),"-",ROUND(L30*100000/Население!E26,1))</f>
        <v>0</v>
      </c>
    </row>
    <row r="31" spans="1:13" ht="12">
      <c r="A31" s="18" t="s">
        <v>27</v>
      </c>
      <c r="B31" s="29">
        <v>0</v>
      </c>
      <c r="C31" s="14">
        <f>IF(OR(B31="-",Население!E27="-"),"-",ROUND(B31*100000/Население!E27,1))</f>
        <v>0</v>
      </c>
      <c r="D31" s="29">
        <v>0</v>
      </c>
      <c r="E31" s="14">
        <f>IF(OR(D31="-",Население!E27="-"),"-",ROUND(D31*100000/Население!E27,1))</f>
        <v>0</v>
      </c>
      <c r="F31" s="29">
        <v>0</v>
      </c>
      <c r="G31" s="14">
        <f>IF(OR(F31="-",Население!E27="-"),"-",ROUND(F31*100000/Население!E27,1))</f>
        <v>0</v>
      </c>
      <c r="H31" s="29">
        <v>0</v>
      </c>
      <c r="I31" s="14">
        <f>IF(OR(H31="-",Население!E27="-"),"-",ROUND(H31*100000/Население!E27,1))</f>
        <v>0</v>
      </c>
      <c r="J31" s="29">
        <v>0</v>
      </c>
      <c r="K31" s="14">
        <f>IF(OR(J31="-",Население!E27="-"),"-",ROUND(J31*100000/Население!E27,1))</f>
        <v>0</v>
      </c>
      <c r="L31" s="29">
        <v>0</v>
      </c>
      <c r="M31" s="14">
        <f>IF(OR(L31="-",Население!E27="-"),"-",ROUND(L31*100000/Население!E27,1))</f>
        <v>0</v>
      </c>
    </row>
    <row r="32" spans="1:13" ht="12">
      <c r="A32" s="18" t="s">
        <v>44</v>
      </c>
      <c r="B32" s="29">
        <v>0</v>
      </c>
      <c r="C32" s="14">
        <f>IF(OR(B32="-",Население!E28="-"),"-",ROUND(B32*100000/Население!E28,1))</f>
        <v>0</v>
      </c>
      <c r="D32" s="29">
        <v>0</v>
      </c>
      <c r="E32" s="14">
        <f>IF(OR(D32="-",Население!E28="-"),"-",ROUND(D32*100000/Население!E28,1))</f>
        <v>0</v>
      </c>
      <c r="F32" s="29">
        <v>0</v>
      </c>
      <c r="G32" s="14">
        <f>IF(OR(F32="-",Население!E28="-"),"-",ROUND(F32*100000/Население!E28,1))</f>
        <v>0</v>
      </c>
      <c r="H32" s="29">
        <v>0</v>
      </c>
      <c r="I32" s="14">
        <f>IF(OR(H32="-",Население!E28="-"),"-",ROUND(H32*100000/Население!E28,1))</f>
        <v>0</v>
      </c>
      <c r="J32" s="29">
        <v>0</v>
      </c>
      <c r="K32" s="14">
        <f>IF(OR(J32="-",Население!E28="-"),"-",ROUND(J32*100000/Население!E28,1))</f>
        <v>0</v>
      </c>
      <c r="L32" s="29">
        <v>0</v>
      </c>
      <c r="M32" s="14">
        <f>IF(OR(L32="-",Население!E28="-"),"-",ROUND(L32*100000/Население!E28,1))</f>
        <v>0</v>
      </c>
    </row>
    <row r="33" spans="1:13" ht="12">
      <c r="A33" s="18" t="s">
        <v>28</v>
      </c>
      <c r="B33" s="29">
        <v>0</v>
      </c>
      <c r="C33" s="14">
        <f>IF(OR(B33="-",Население!E29="-"),"-",ROUND(B33*100000/Население!E29,1))</f>
        <v>0</v>
      </c>
      <c r="D33" s="29">
        <v>0</v>
      </c>
      <c r="E33" s="14">
        <f>IF(OR(D33="-",Население!E29="-"),"-",ROUND(D33*100000/Население!E29,1))</f>
        <v>0</v>
      </c>
      <c r="F33" s="29">
        <v>0</v>
      </c>
      <c r="G33" s="14">
        <f>IF(OR(F33="-",Население!E29="-"),"-",ROUND(F33*100000/Население!E29,1))</f>
        <v>0</v>
      </c>
      <c r="H33" s="29">
        <v>0</v>
      </c>
      <c r="I33" s="14">
        <f>IF(OR(H33="-",Население!E29="-"),"-",ROUND(H33*100000/Население!E29,1))</f>
        <v>0</v>
      </c>
      <c r="J33" s="29">
        <v>0</v>
      </c>
      <c r="K33" s="14">
        <f>IF(OR(J33="-",Население!E29="-"),"-",ROUND(J33*100000/Население!E29,1))</f>
        <v>0</v>
      </c>
      <c r="L33" s="29">
        <v>0</v>
      </c>
      <c r="M33" s="14">
        <f>IF(OR(L33="-",Население!E29="-"),"-",ROUND(L33*100000/Население!E29,1))</f>
        <v>0</v>
      </c>
    </row>
    <row r="34" spans="1:13" ht="12">
      <c r="A34" s="18" t="s">
        <v>29</v>
      </c>
      <c r="B34" s="29">
        <v>0</v>
      </c>
      <c r="C34" s="14">
        <f>IF(OR(B34="-",Население!E30="-"),"-",ROUND(B34*100000/Население!E30,1))</f>
        <v>0</v>
      </c>
      <c r="D34" s="29">
        <v>0</v>
      </c>
      <c r="E34" s="14">
        <f>IF(OR(D34="-",Население!E30="-"),"-",ROUND(D34*100000/Население!E30,1))</f>
        <v>0</v>
      </c>
      <c r="F34" s="29">
        <v>0</v>
      </c>
      <c r="G34" s="14">
        <f>IF(OR(F34="-",Население!E30="-"),"-",ROUND(F34*100000/Население!E30,1))</f>
        <v>0</v>
      </c>
      <c r="H34" s="29">
        <v>0</v>
      </c>
      <c r="I34" s="14">
        <f>IF(OR(H34="-",Население!E30="-"),"-",ROUND(H34*100000/Население!E30,1))</f>
        <v>0</v>
      </c>
      <c r="J34" s="29">
        <v>0</v>
      </c>
      <c r="K34" s="14">
        <f>IF(OR(J34="-",Население!E30="-"),"-",ROUND(J34*100000/Население!E30,1))</f>
        <v>0</v>
      </c>
      <c r="L34" s="29">
        <v>0</v>
      </c>
      <c r="M34" s="14">
        <f>IF(OR(L34="-",Население!E30="-"),"-",ROUND(L34*100000/Население!E30,1))</f>
        <v>0</v>
      </c>
    </row>
    <row r="35" spans="1:13" ht="12">
      <c r="A35" s="18" t="s">
        <v>77</v>
      </c>
      <c r="B35" s="29">
        <v>0</v>
      </c>
      <c r="C35" s="14">
        <f>IF(OR(B35="-",Население!E36="-"),"-",ROUND(B35*100000/Население!E36,1))</f>
        <v>0</v>
      </c>
      <c r="D35" s="29">
        <v>0</v>
      </c>
      <c r="E35" s="14">
        <f>IF(OR(D35="-",Население!E36="-"),"-",ROUND(D35*100000/Население!E36,1))</f>
        <v>0</v>
      </c>
      <c r="F35" s="29">
        <v>0</v>
      </c>
      <c r="G35" s="14">
        <f>IF(OR(F35="-",Население!E36="-"),"-",ROUND(F35*100000/Население!E36,1))</f>
        <v>0</v>
      </c>
      <c r="H35" s="29">
        <v>0</v>
      </c>
      <c r="I35" s="14">
        <f>IF(OR(H35="-",Население!E36="-"),"-",ROUND(H35*100000/Население!E36,1))</f>
        <v>0</v>
      </c>
      <c r="J35" s="29">
        <v>0</v>
      </c>
      <c r="K35" s="14">
        <f>IF(OR(J35="-",Население!E36="-"),"-",ROUND(J35*100000/Население!E36,1))</f>
        <v>0</v>
      </c>
      <c r="L35" s="29">
        <v>0</v>
      </c>
      <c r="M35" s="14">
        <f>IF(OR(L35="-",Население!E36="-"),"-",ROUND(L35*100000/Население!E36,1))</f>
        <v>0</v>
      </c>
    </row>
    <row r="36" spans="1:13" ht="12">
      <c r="A36" s="18" t="s">
        <v>30</v>
      </c>
      <c r="B36" s="29">
        <v>0</v>
      </c>
      <c r="C36" s="14">
        <f>IF(OR(B36="-",Население!E31="-"),"-",ROUND(B36*100000/Население!E31,1))</f>
        <v>0</v>
      </c>
      <c r="D36" s="29">
        <v>0</v>
      </c>
      <c r="E36" s="14">
        <f>IF(OR(D36="-",Население!E31="-"),"-",ROUND(D36*100000/Население!E31,1))</f>
        <v>0</v>
      </c>
      <c r="F36" s="29">
        <v>0</v>
      </c>
      <c r="G36" s="14">
        <f>IF(OR(F36="-",Население!E31="-"),"-",ROUND(F36*100000/Население!E31,1))</f>
        <v>0</v>
      </c>
      <c r="H36" s="29">
        <v>0</v>
      </c>
      <c r="I36" s="14">
        <f>IF(OR(H36="-",Население!E31="-"),"-",ROUND(H36*100000/Население!E31,1))</f>
        <v>0</v>
      </c>
      <c r="J36" s="29">
        <v>0</v>
      </c>
      <c r="K36" s="14">
        <f>IF(OR(J36="-",Население!E31="-"),"-",ROUND(J36*100000/Население!E31,1))</f>
        <v>0</v>
      </c>
      <c r="L36" s="29">
        <v>0</v>
      </c>
      <c r="M36" s="14">
        <f>IF(OR(L36="-",Население!E31="-"),"-",ROUND(L36*100000/Население!E31,1))</f>
        <v>0</v>
      </c>
    </row>
    <row r="37" spans="1:13" ht="12">
      <c r="A37" s="18" t="s">
        <v>31</v>
      </c>
      <c r="B37" s="29">
        <v>0</v>
      </c>
      <c r="C37" s="14">
        <f>IF(OR(B37="-",Население!E32="-"),"-",ROUND(B37*100000/Население!E32,1))</f>
        <v>0</v>
      </c>
      <c r="D37" s="29">
        <v>0</v>
      </c>
      <c r="E37" s="14">
        <f>IF(OR(D37="-",Население!E32="-"),"-",ROUND(D37*100000/Население!E32,1))</f>
        <v>0</v>
      </c>
      <c r="F37" s="29">
        <v>0</v>
      </c>
      <c r="G37" s="14">
        <f>IF(OR(F37="-",Население!E32="-"),"-",ROUND(F37*100000/Население!E32,1))</f>
        <v>0</v>
      </c>
      <c r="H37" s="29">
        <v>0</v>
      </c>
      <c r="I37" s="14">
        <f>IF(OR(H37="-",Население!E32="-"),"-",ROUND(H37*100000/Население!E32,1))</f>
        <v>0</v>
      </c>
      <c r="J37" s="29">
        <v>0</v>
      </c>
      <c r="K37" s="14">
        <f>IF(OR(J37="-",Население!E32="-"),"-",ROUND(J37*100000/Население!E32,1))</f>
        <v>0</v>
      </c>
      <c r="L37" s="29">
        <v>0</v>
      </c>
      <c r="M37" s="14">
        <f>IF(OR(L37="-",Население!E32="-"),"-",ROUND(L37*100000/Население!E32,1))</f>
        <v>0</v>
      </c>
    </row>
    <row r="38" spans="1:13" ht="12">
      <c r="A38" s="18" t="s">
        <v>32</v>
      </c>
      <c r="B38" s="29">
        <v>0</v>
      </c>
      <c r="C38" s="14">
        <f>IF(OR(B38="-",Население!E33="-"),"-",ROUND(B38*100000/Население!E33,1))</f>
        <v>0</v>
      </c>
      <c r="D38" s="29">
        <v>0</v>
      </c>
      <c r="E38" s="14">
        <f>IF(OR(D38="-",Население!E33="-"),"-",ROUND(D38*100000/Население!E33,1))</f>
        <v>0</v>
      </c>
      <c r="F38" s="29">
        <v>0</v>
      </c>
      <c r="G38" s="14">
        <f>IF(OR(F38="-",Население!E33="-"),"-",ROUND(F38*100000/Население!E33,1))</f>
        <v>0</v>
      </c>
      <c r="H38" s="29">
        <v>0</v>
      </c>
      <c r="I38" s="14">
        <f>IF(OR(H38="-",Население!E33="-"),"-",ROUND(H38*100000/Население!E33,1))</f>
        <v>0</v>
      </c>
      <c r="J38" s="29">
        <v>0</v>
      </c>
      <c r="K38" s="14">
        <f>IF(OR(J38="-",Население!E33="-"),"-",ROUND(J38*100000/Население!E33,1))</f>
        <v>0</v>
      </c>
      <c r="L38" s="29">
        <v>0</v>
      </c>
      <c r="M38" s="14">
        <f>IF(OR(L38="-",Население!E33="-"),"-",ROUND(L38*100000/Население!E33,1))</f>
        <v>0</v>
      </c>
    </row>
    <row r="39" spans="1:13" ht="12">
      <c r="A39" s="18"/>
      <c r="B39" s="29"/>
      <c r="C39" s="14" t="e">
        <f>IF(OR(B39="-",Население!E34="-"),"-",ROUND(B39*100000/Население!E34,1))</f>
        <v>#DIV/0!</v>
      </c>
      <c r="D39" s="14"/>
      <c r="E39" s="14" t="e">
        <f>IF(OR(D39="-",Население!E34="-"),"-",ROUND(D39*100000/Население!E34,1))</f>
        <v>#DIV/0!</v>
      </c>
      <c r="F39" s="29"/>
      <c r="G39" s="14" t="e">
        <f>IF(OR(F39="-",Население!E34="-"),"-",ROUND(F39*100000/Население!E34,1))</f>
        <v>#DIV/0!</v>
      </c>
      <c r="H39" s="29"/>
      <c r="I39" s="14" t="e">
        <f>IF(OR(H39="-",Население!E34="-"),"-",ROUND(H39*100000/Население!E34,1))</f>
        <v>#DIV/0!</v>
      </c>
      <c r="J39" s="14"/>
      <c r="K39" s="14" t="e">
        <f>IF(OR(J39="-",Население!E34="-"),"-",ROUND(J39*100000/Население!E34,1))</f>
        <v>#DIV/0!</v>
      </c>
      <c r="L39" s="29"/>
      <c r="M39" s="14" t="e">
        <f>IF(OR(L39="-",Население!E34="-"),"-",ROUND(L39*100000/Население!E34,1))</f>
        <v>#DIV/0!</v>
      </c>
    </row>
    <row r="40" spans="1:13" ht="12">
      <c r="A40" s="18" t="s">
        <v>43</v>
      </c>
      <c r="B40" s="14"/>
      <c r="C40" s="14" t="e">
        <f>IF(OR(B40="-",Население!E35="-"),"-",ROUND(B40*100000/Население!E35,1))</f>
        <v>#DIV/0!</v>
      </c>
      <c r="D40" s="14"/>
      <c r="E40" s="14" t="e">
        <f>IF(OR(D40="-",Население!E35="-"),"-",ROUND(D40*100000/Население!E35,1))</f>
        <v>#DIV/0!</v>
      </c>
      <c r="F40" s="14"/>
      <c r="G40" s="14" t="e">
        <f>IF(OR(F40="-",Население!E35="-"),"-",ROUND(F40*100000/Население!E35,1))</f>
        <v>#DIV/0!</v>
      </c>
      <c r="H40" s="14"/>
      <c r="I40" s="14" t="e">
        <f>IF(OR(H40="-",Население!E35="-"),"-",ROUND(H40*100000/Население!E35,1))</f>
        <v>#DIV/0!</v>
      </c>
      <c r="J40" s="14"/>
      <c r="K40" s="14" t="e">
        <f>IF(OR(J40="-",Население!E35="-"),"-",ROUND(J40*100000/Население!E35,1))</f>
        <v>#DIV/0!</v>
      </c>
      <c r="L40" s="14"/>
      <c r="M40" s="14" t="e">
        <f>IF(OR(L40="-",Население!E35="-"),"-",ROUND(L40*100000/Население!E35,1))</f>
        <v>#DIV/0!</v>
      </c>
    </row>
    <row r="41" spans="1:13" ht="12">
      <c r="A41" s="13" t="s">
        <v>50</v>
      </c>
      <c r="B41" s="13" t="str">
        <f>IF(SUM(B6:B40)&lt;&gt;0,SUM(B6:B40),"-")</f>
        <v>-</v>
      </c>
      <c r="C41" s="13" t="str">
        <f>IF(OR(B41="-",Население!E37="-"),"-",ROUND(B41*100000/Население!E37,1))</f>
        <v>-</v>
      </c>
      <c r="D41" s="13" t="str">
        <f>IF(SUM(D6:D40)&lt;&gt;0,SUM(D6:D40),"-")</f>
        <v>-</v>
      </c>
      <c r="E41" s="13" t="str">
        <f>IF(OR(D41="-",Население!E37="-"),"-",ROUND(D41*100000/Население!E37,1))</f>
        <v>-</v>
      </c>
      <c r="F41" s="13" t="str">
        <f>IF(SUM(F6:F40)&lt;&gt;0,SUM(F6:F40),"-")</f>
        <v>-</v>
      </c>
      <c r="G41" s="13" t="str">
        <f>IF(OR(F41="-",Население!E37="-"),"-",ROUND(F41*100000/Население!E37,1))</f>
        <v>-</v>
      </c>
      <c r="H41" s="13" t="str">
        <f>IF(SUM(H6:H40)&lt;&gt;0,SUM(H6:H40),"-")</f>
        <v>-</v>
      </c>
      <c r="I41" s="13" t="str">
        <f>IF(OR(H41="-",Население!E37="-"),"-",ROUND(H41*100000/Население!E37,1))</f>
        <v>-</v>
      </c>
      <c r="J41" s="13" t="str">
        <f>IF(SUM(J6:J40)&lt;&gt;0,SUM(J6:J40),"-")</f>
        <v>-</v>
      </c>
      <c r="K41" s="13" t="str">
        <f>IF(OR(J41="-",Население!E37="-"),"-",ROUND(J41*100000/Население!E37,1))</f>
        <v>-</v>
      </c>
      <c r="L41" s="13" t="str">
        <f>IF(SUM(L6:L40)&lt;&gt;0,SUM(L6:L40),"-")</f>
        <v>-</v>
      </c>
      <c r="M41" s="13" t="str">
        <f>IF(OR(L41="-",Население!E37="-"),"-",ROUND(L41*100000/Население!E37,1))</f>
        <v>-</v>
      </c>
    </row>
    <row r="42" spans="1:13" ht="12">
      <c r="A42" s="13" t="s">
        <v>95</v>
      </c>
      <c r="B42" s="13">
        <v>38</v>
      </c>
      <c r="C42" s="13">
        <v>0.9</v>
      </c>
      <c r="D42" s="13">
        <v>140</v>
      </c>
      <c r="E42" s="13">
        <v>3.16</v>
      </c>
      <c r="F42" s="13" t="s">
        <v>94</v>
      </c>
      <c r="G42" s="13" t="s">
        <v>94</v>
      </c>
      <c r="H42" s="13">
        <v>1</v>
      </c>
      <c r="I42" s="13">
        <v>0.02</v>
      </c>
      <c r="J42" s="13">
        <v>38</v>
      </c>
      <c r="K42" s="13">
        <v>0.9</v>
      </c>
      <c r="L42" s="13">
        <v>139</v>
      </c>
      <c r="M42" s="13">
        <v>3.14</v>
      </c>
    </row>
    <row r="43" spans="1:13" ht="12">
      <c r="A43" s="27" t="s">
        <v>97</v>
      </c>
      <c r="B43" s="27">
        <v>7</v>
      </c>
      <c r="C43" s="27">
        <v>2.5</v>
      </c>
      <c r="D43" s="27">
        <v>15</v>
      </c>
      <c r="E43" s="27">
        <v>5.4</v>
      </c>
      <c r="F43" s="27" t="s">
        <v>94</v>
      </c>
      <c r="G43" s="27" t="s">
        <v>94</v>
      </c>
      <c r="H43" s="27" t="s">
        <v>94</v>
      </c>
      <c r="I43" s="27" t="s">
        <v>94</v>
      </c>
      <c r="J43" s="27">
        <v>7</v>
      </c>
      <c r="K43" s="27">
        <v>2.5</v>
      </c>
      <c r="L43" s="27">
        <v>15</v>
      </c>
      <c r="M43" s="27">
        <v>5.4</v>
      </c>
    </row>
    <row r="47" spans="1:13" ht="12.75" customHeight="1">
      <c r="A47" s="51" t="s">
        <v>46</v>
      </c>
      <c r="B47" s="59" t="s">
        <v>47</v>
      </c>
      <c r="C47" s="60"/>
      <c r="D47" s="60"/>
      <c r="E47" s="61"/>
      <c r="F47" s="51" t="s">
        <v>48</v>
      </c>
      <c r="G47" s="51"/>
      <c r="H47" s="51"/>
      <c r="I47" s="51"/>
      <c r="J47" s="51" t="s">
        <v>49</v>
      </c>
      <c r="K47" s="51"/>
      <c r="L47" s="51"/>
      <c r="M47" s="51"/>
    </row>
    <row r="48" spans="1:13" ht="12">
      <c r="A48" s="51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IF(OR(B49="-",Население!E2="-"),"-",ROUND(B49*100000/Население!E2,1))</f>
        <v>0</v>
      </c>
      <c r="D49" s="29">
        <v>0</v>
      </c>
      <c r="E49" s="14">
        <f>IF(OR(D49="-",Население!E2="-"),"-",ROUND(D49*100000/Население!E2,1))</f>
        <v>0</v>
      </c>
      <c r="F49" s="29">
        <v>0</v>
      </c>
      <c r="G49" s="14">
        <f>IF(OR(F49="-",Население!E2="-"),"-",ROUND(F49*100000/Население!E2,1))</f>
        <v>0</v>
      </c>
      <c r="H49" s="29">
        <v>0</v>
      </c>
      <c r="I49" s="14">
        <f>IF(OR(H49="-",Население!E2="-"),"-",ROUND(H49*100000/Население!E2,1))</f>
        <v>0</v>
      </c>
      <c r="J49" s="29">
        <f>SUM(B6,B49,F49,B93,F93,J93)</f>
        <v>0</v>
      </c>
      <c r="K49" s="14">
        <f>IF(OR(J49="-",Население!E2="-"),"-",ROUND(J49*100000/Население!E2,1))</f>
        <v>0</v>
      </c>
      <c r="L49" s="29">
        <f>SUM(D6,D49,H49,D93,H93,L93)</f>
        <v>0</v>
      </c>
      <c r="M49" s="14">
        <f>IF(OR(L49="-",Население!E2="-"),"-",ROUND(L49*100000/Население!E2,1))</f>
        <v>0</v>
      </c>
    </row>
    <row r="50" spans="1:13" ht="12">
      <c r="A50" s="18" t="s">
        <v>3</v>
      </c>
      <c r="B50" s="29">
        <v>0</v>
      </c>
      <c r="C50" s="14">
        <f>IF(OR(B50="-",Население!E3="-"),"-",ROUND(B50*100000/Население!E3,1))</f>
        <v>0</v>
      </c>
      <c r="D50" s="29">
        <v>0</v>
      </c>
      <c r="E50" s="14">
        <f>IF(OR(D50="-",Население!E3="-"),"-",ROUND(D50*100000/Население!E3,1))</f>
        <v>0</v>
      </c>
      <c r="F50" s="29">
        <v>0</v>
      </c>
      <c r="G50" s="14">
        <f>IF(OR(F50="-",Население!E3="-"),"-",ROUND(F50*100000/Население!E3,1))</f>
        <v>0</v>
      </c>
      <c r="H50" s="29">
        <v>0</v>
      </c>
      <c r="I50" s="14">
        <f>IF(OR(H50="-",Население!E3="-"),"-",ROUND(H50*100000/Население!E3,1))</f>
        <v>0</v>
      </c>
      <c r="J50" s="29">
        <f aca="true" t="shared" si="0" ref="J50:J81">SUM(B7,B50,F50,B94,F94,J94)</f>
        <v>0</v>
      </c>
      <c r="K50" s="14">
        <f>IF(OR(J50="-",Население!E3="-"),"-",ROUND(J50*100000/Население!E3,1))</f>
        <v>0</v>
      </c>
      <c r="L50" s="29">
        <f aca="true" t="shared" si="1" ref="L50:L81">SUM(D7,D50,H50,D94,H94,L94)</f>
        <v>0</v>
      </c>
      <c r="M50" s="14">
        <f>IF(OR(L50="-",Население!E3="-"),"-",ROUND(L50*100000/Население!E3,1))</f>
        <v>0</v>
      </c>
    </row>
    <row r="51" spans="1:13" ht="12">
      <c r="A51" s="18" t="s">
        <v>4</v>
      </c>
      <c r="B51" s="29">
        <v>0</v>
      </c>
      <c r="C51" s="14">
        <f>IF(OR(B51="-",Население!E4="-"),"-",ROUND(B51*100000/Население!E4,1))</f>
        <v>0</v>
      </c>
      <c r="D51" s="29">
        <v>0</v>
      </c>
      <c r="E51" s="14">
        <f>IF(OR(D51="-",Население!E4="-"),"-",ROUND(D51*100000/Население!E4,1))</f>
        <v>0</v>
      </c>
      <c r="F51" s="29">
        <v>0</v>
      </c>
      <c r="G51" s="14">
        <f>IF(OR(F51="-",Население!E4="-"),"-",ROUND(F51*100000/Население!E4,1))</f>
        <v>0</v>
      </c>
      <c r="H51" s="29">
        <v>0</v>
      </c>
      <c r="I51" s="14">
        <f>IF(OR(H51="-",Население!E4="-"),"-",ROUND(H51*100000/Население!E4,1))</f>
        <v>0</v>
      </c>
      <c r="J51" s="29">
        <f t="shared" si="0"/>
        <v>0</v>
      </c>
      <c r="K51" s="14">
        <f>IF(OR(J51="-",Население!E4="-"),"-",ROUND(J51*100000/Население!E4,1))</f>
        <v>0</v>
      </c>
      <c r="L51" s="29">
        <f t="shared" si="1"/>
        <v>0</v>
      </c>
      <c r="M51" s="14">
        <f>IF(OR(L51="-",Население!E4="-"),"-",ROUND(L51*100000/Население!E4,1))</f>
        <v>0</v>
      </c>
    </row>
    <row r="52" spans="1:13" ht="12">
      <c r="A52" s="18" t="s">
        <v>5</v>
      </c>
      <c r="B52" s="29">
        <v>0</v>
      </c>
      <c r="C52" s="14">
        <f>IF(OR(B52="-",Население!E5="-"),"-",ROUND(B52*100000/Население!E5,1))</f>
        <v>0</v>
      </c>
      <c r="D52" s="29">
        <v>0</v>
      </c>
      <c r="E52" s="14">
        <f>IF(OR(D52="-",Население!E5="-"),"-",ROUND(D52*100000/Население!E5,1))</f>
        <v>0</v>
      </c>
      <c r="F52" s="29">
        <v>0</v>
      </c>
      <c r="G52" s="14">
        <f>IF(OR(F52="-",Население!E5="-"),"-",ROUND(F52*100000/Население!E5,1))</f>
        <v>0</v>
      </c>
      <c r="H52" s="29">
        <v>0</v>
      </c>
      <c r="I52" s="14">
        <f>IF(OR(H52="-",Население!E5="-"),"-",ROUND(H52*100000/Население!E5,1))</f>
        <v>0</v>
      </c>
      <c r="J52" s="29">
        <f t="shared" si="0"/>
        <v>0</v>
      </c>
      <c r="K52" s="14">
        <f>IF(OR(J52="-",Население!E5="-"),"-",ROUND(J52*100000/Население!E5,1))</f>
        <v>0</v>
      </c>
      <c r="L52" s="29">
        <f t="shared" si="1"/>
        <v>0</v>
      </c>
      <c r="M52" s="14">
        <f>IF(OR(L52="-",Население!E5="-"),"-",ROUND(L52*100000/Население!E5,1))</f>
        <v>0</v>
      </c>
    </row>
    <row r="53" spans="1:13" ht="12">
      <c r="A53" s="18" t="s">
        <v>6</v>
      </c>
      <c r="B53" s="29">
        <v>0</v>
      </c>
      <c r="C53" s="14">
        <f>IF(OR(B53="-",Население!E6="-"),"-",ROUND(B53*100000/Население!E6,1))</f>
        <v>0</v>
      </c>
      <c r="D53" s="29">
        <v>0</v>
      </c>
      <c r="E53" s="14">
        <f>IF(OR(D53="-",Население!E6="-"),"-",ROUND(D53*100000/Население!E6,1))</f>
        <v>0</v>
      </c>
      <c r="F53" s="29">
        <v>0</v>
      </c>
      <c r="G53" s="14">
        <f>IF(OR(F53="-",Население!E6="-"),"-",ROUND(F53*100000/Население!E6,1))</f>
        <v>0</v>
      </c>
      <c r="H53" s="29">
        <v>0</v>
      </c>
      <c r="I53" s="14">
        <f>IF(OR(H53="-",Население!E6="-"),"-",ROUND(H53*100000/Население!E6,1))</f>
        <v>0</v>
      </c>
      <c r="J53" s="29">
        <f t="shared" si="0"/>
        <v>0</v>
      </c>
      <c r="K53" s="14">
        <f>IF(OR(J53="-",Население!E6="-"),"-",ROUND(J53*100000/Население!E6,1))</f>
        <v>0</v>
      </c>
      <c r="L53" s="29">
        <f t="shared" si="1"/>
        <v>0</v>
      </c>
      <c r="M53" s="14">
        <f>IF(OR(L53="-",Население!E6="-"),"-",ROUND(L53*100000/Население!E6,1))</f>
        <v>0</v>
      </c>
    </row>
    <row r="54" spans="1:13" ht="12">
      <c r="A54" s="18" t="s">
        <v>7</v>
      </c>
      <c r="B54" s="29">
        <v>0</v>
      </c>
      <c r="C54" s="14">
        <f>IF(OR(B54="-",Население!E7="-"),"-",ROUND(B54*100000/Население!E7,1))</f>
        <v>0</v>
      </c>
      <c r="D54" s="29">
        <v>0</v>
      </c>
      <c r="E54" s="14">
        <f>IF(OR(D54="-",Население!E7="-"),"-",ROUND(D54*100000/Население!E7,1))</f>
        <v>0</v>
      </c>
      <c r="F54" s="29">
        <v>0</v>
      </c>
      <c r="G54" s="14">
        <f>IF(OR(F54="-",Население!E7="-"),"-",ROUND(F54*100000/Население!E7,1))</f>
        <v>0</v>
      </c>
      <c r="H54" s="29">
        <v>0</v>
      </c>
      <c r="I54" s="14">
        <f>IF(OR(H54="-",Население!E7="-"),"-",ROUND(H54*100000/Население!E7,1))</f>
        <v>0</v>
      </c>
      <c r="J54" s="29">
        <f t="shared" si="0"/>
        <v>0</v>
      </c>
      <c r="K54" s="14">
        <f>IF(OR(J54="-",Население!E7="-"),"-",ROUND(J54*100000/Население!E7,1))</f>
        <v>0</v>
      </c>
      <c r="L54" s="29">
        <f t="shared" si="1"/>
        <v>0</v>
      </c>
      <c r="M54" s="14">
        <f>IF(OR(L54="-",Население!E7="-"),"-",ROUND(L54*100000/Население!E7,1))</f>
        <v>0</v>
      </c>
    </row>
    <row r="55" spans="1:13" ht="12">
      <c r="A55" s="18" t="s">
        <v>8</v>
      </c>
      <c r="B55" s="29">
        <v>0</v>
      </c>
      <c r="C55" s="14">
        <f>IF(OR(B55="-",Население!E8="-"),"-",ROUND(B55*100000/Население!E8,1))</f>
        <v>0</v>
      </c>
      <c r="D55" s="29">
        <v>0</v>
      </c>
      <c r="E55" s="14">
        <f>IF(OR(D55="-",Население!E8="-"),"-",ROUND(D55*100000/Население!E8,1))</f>
        <v>0</v>
      </c>
      <c r="F55" s="29">
        <v>0</v>
      </c>
      <c r="G55" s="14">
        <f>IF(OR(F55="-",Население!E8="-"),"-",ROUND(F55*100000/Население!E8,1))</f>
        <v>0</v>
      </c>
      <c r="H55" s="29">
        <v>0</v>
      </c>
      <c r="I55" s="14">
        <f>IF(OR(H55="-",Население!E8="-"),"-",ROUND(H55*100000/Население!E8,1))</f>
        <v>0</v>
      </c>
      <c r="J55" s="29">
        <f t="shared" si="0"/>
        <v>0</v>
      </c>
      <c r="K55" s="14">
        <f>IF(OR(J55="-",Население!E8="-"),"-",ROUND(J55*100000/Население!E8,1))</f>
        <v>0</v>
      </c>
      <c r="L55" s="29">
        <f t="shared" si="1"/>
        <v>0</v>
      </c>
      <c r="M55" s="14">
        <f>IF(OR(L55="-",Население!E8="-"),"-",ROUND(L55*100000/Население!E8,1))</f>
        <v>0</v>
      </c>
    </row>
    <row r="56" spans="1:13" ht="12">
      <c r="A56" s="18" t="s">
        <v>9</v>
      </c>
      <c r="B56" s="29">
        <v>0</v>
      </c>
      <c r="C56" s="14">
        <f>IF(OR(B56="-",Население!E9="-"),"-",ROUND(B56*100000/Население!E9,1))</f>
        <v>0</v>
      </c>
      <c r="D56" s="29">
        <v>0</v>
      </c>
      <c r="E56" s="14">
        <f>IF(OR(D56="-",Население!E9="-"),"-",ROUND(D56*100000/Население!E9,1))</f>
        <v>0</v>
      </c>
      <c r="F56" s="29">
        <v>0</v>
      </c>
      <c r="G56" s="14">
        <f>IF(OR(F56="-",Население!E9="-"),"-",ROUND(F56*100000/Население!E9,1))</f>
        <v>0</v>
      </c>
      <c r="H56" s="29">
        <v>0</v>
      </c>
      <c r="I56" s="14">
        <f>IF(OR(H56="-",Население!E9="-"),"-",ROUND(H56*100000/Население!E9,1))</f>
        <v>0</v>
      </c>
      <c r="J56" s="29">
        <f t="shared" si="0"/>
        <v>0</v>
      </c>
      <c r="K56" s="14">
        <f>IF(OR(J56="-",Население!E9="-"),"-",ROUND(J56*100000/Население!E9,1))</f>
        <v>0</v>
      </c>
      <c r="L56" s="29">
        <f t="shared" si="1"/>
        <v>0</v>
      </c>
      <c r="M56" s="14">
        <f>IF(OR(L56="-",Население!E9="-"),"-",ROUND(L56*100000/Население!E9,1))</f>
        <v>0</v>
      </c>
    </row>
    <row r="57" spans="1:13" ht="12">
      <c r="A57" s="18" t="s">
        <v>10</v>
      </c>
      <c r="B57" s="29">
        <v>0</v>
      </c>
      <c r="C57" s="14">
        <f>IF(OR(B57="-",Население!E10="-"),"-",ROUND(B57*100000/Население!E10,1))</f>
        <v>0</v>
      </c>
      <c r="D57" s="29">
        <v>0</v>
      </c>
      <c r="E57" s="14">
        <f>IF(OR(D57="-",Население!E10="-"),"-",ROUND(D57*100000/Население!E10,1))</f>
        <v>0</v>
      </c>
      <c r="F57" s="29">
        <v>0</v>
      </c>
      <c r="G57" s="14">
        <f>IF(OR(F57="-",Население!E10="-"),"-",ROUND(F57*100000/Население!E10,1))</f>
        <v>0</v>
      </c>
      <c r="H57" s="29">
        <v>0</v>
      </c>
      <c r="I57" s="14">
        <f>IF(OR(H57="-",Население!E10="-"),"-",ROUND(H57*100000/Население!E10,1))</f>
        <v>0</v>
      </c>
      <c r="J57" s="29">
        <f t="shared" si="0"/>
        <v>0</v>
      </c>
      <c r="K57" s="14">
        <f>IF(OR(J57="-",Население!E10="-"),"-",ROUND(J57*100000/Население!E10,1))</f>
        <v>0</v>
      </c>
      <c r="L57" s="29">
        <f t="shared" si="1"/>
        <v>0</v>
      </c>
      <c r="M57" s="14">
        <f>IF(OR(L57="-",Население!E10="-"),"-",ROUND(L57*100000/Население!E10,1))</f>
        <v>0</v>
      </c>
    </row>
    <row r="58" spans="1:13" ht="12">
      <c r="A58" s="18" t="s">
        <v>11</v>
      </c>
      <c r="B58" s="29">
        <v>0</v>
      </c>
      <c r="C58" s="14">
        <f>IF(OR(B58="-",Население!E11="-"),"-",ROUND(B58*100000/Население!E11,1))</f>
        <v>0</v>
      </c>
      <c r="D58" s="29">
        <v>0</v>
      </c>
      <c r="E58" s="14">
        <f>IF(OR(D58="-",Население!E11="-"),"-",ROUND(D58*100000/Население!E11,1))</f>
        <v>0</v>
      </c>
      <c r="F58" s="29">
        <v>0</v>
      </c>
      <c r="G58" s="14">
        <f>IF(OR(F58="-",Население!E11="-"),"-",ROUND(F58*100000/Население!E11,1))</f>
        <v>0</v>
      </c>
      <c r="H58" s="29">
        <v>0</v>
      </c>
      <c r="I58" s="14">
        <f>IF(OR(H58="-",Население!E11="-"),"-",ROUND(H58*100000/Население!E11,1))</f>
        <v>0</v>
      </c>
      <c r="J58" s="29">
        <f t="shared" si="0"/>
        <v>0</v>
      </c>
      <c r="K58" s="14">
        <f>IF(OR(J58="-",Население!E11="-"),"-",ROUND(J58*100000/Население!E11,1))</f>
        <v>0</v>
      </c>
      <c r="L58" s="29">
        <f t="shared" si="1"/>
        <v>0</v>
      </c>
      <c r="M58" s="14">
        <f>IF(OR(L58="-",Население!E11="-"),"-",ROUND(L58*100000/Население!E11,1))</f>
        <v>0</v>
      </c>
    </row>
    <row r="59" spans="1:13" ht="12">
      <c r="A59" s="18" t="s">
        <v>12</v>
      </c>
      <c r="B59" s="29">
        <v>0</v>
      </c>
      <c r="C59" s="14">
        <f>IF(OR(B59="-",Население!E12="-"),"-",ROUND(B59*100000/Население!E12,1))</f>
        <v>0</v>
      </c>
      <c r="D59" s="29">
        <v>0</v>
      </c>
      <c r="E59" s="14">
        <f>IF(OR(D59="-",Население!E12="-"),"-",ROUND(D59*100000/Население!E12,1))</f>
        <v>0</v>
      </c>
      <c r="F59" s="29">
        <v>0</v>
      </c>
      <c r="G59" s="14">
        <f>IF(OR(F59="-",Население!E12="-"),"-",ROUND(F59*100000/Население!E12,1))</f>
        <v>0</v>
      </c>
      <c r="H59" s="29">
        <v>0</v>
      </c>
      <c r="I59" s="14">
        <f>IF(OR(H59="-",Население!E12="-"),"-",ROUND(H59*100000/Население!E12,1))</f>
        <v>0</v>
      </c>
      <c r="J59" s="29">
        <f t="shared" si="0"/>
        <v>0</v>
      </c>
      <c r="K59" s="14">
        <f>IF(OR(J59="-",Население!E12="-"),"-",ROUND(J59*100000/Население!E12,1))</f>
        <v>0</v>
      </c>
      <c r="L59" s="29">
        <f t="shared" si="1"/>
        <v>0</v>
      </c>
      <c r="M59" s="14">
        <f>IF(OR(L59="-",Население!E12="-"),"-",ROUND(L59*100000/Население!E12,1))</f>
        <v>0</v>
      </c>
    </row>
    <row r="60" spans="1:13" ht="12">
      <c r="A60" s="18" t="s">
        <v>13</v>
      </c>
      <c r="B60" s="29">
        <v>0</v>
      </c>
      <c r="C60" s="14">
        <f>IF(OR(B60="-",Население!E13="-"),"-",ROUND(B60*100000/Население!E13,1))</f>
        <v>0</v>
      </c>
      <c r="D60" s="29">
        <v>0</v>
      </c>
      <c r="E60" s="14">
        <f>IF(OR(D60="-",Население!E13="-"),"-",ROUND(D60*100000/Население!E13,1))</f>
        <v>0</v>
      </c>
      <c r="F60" s="29">
        <v>0</v>
      </c>
      <c r="G60" s="14">
        <f>IF(OR(F60="-",Население!E13="-"),"-",ROUND(F60*100000/Население!E13,1))</f>
        <v>0</v>
      </c>
      <c r="H60" s="29">
        <v>0</v>
      </c>
      <c r="I60" s="14">
        <f>IF(OR(H60="-",Население!E13="-"),"-",ROUND(H60*100000/Население!E13,1))</f>
        <v>0</v>
      </c>
      <c r="J60" s="29">
        <f t="shared" si="0"/>
        <v>0</v>
      </c>
      <c r="K60" s="14">
        <f>IF(OR(J60="-",Население!E13="-"),"-",ROUND(J60*100000/Население!E13,1))</f>
        <v>0</v>
      </c>
      <c r="L60" s="29">
        <f t="shared" si="1"/>
        <v>0</v>
      </c>
      <c r="M60" s="14">
        <f>IF(OR(L60="-",Население!E13="-"),"-",ROUND(L60*100000/Население!E13,1))</f>
        <v>0</v>
      </c>
    </row>
    <row r="61" spans="1:13" ht="12">
      <c r="A61" s="18" t="s">
        <v>14</v>
      </c>
      <c r="B61" s="29">
        <v>0</v>
      </c>
      <c r="C61" s="14">
        <f>IF(OR(B61="-",Население!E14="-"),"-",ROUND(B61*100000/Население!E14,1))</f>
        <v>0</v>
      </c>
      <c r="D61" s="29">
        <v>0</v>
      </c>
      <c r="E61" s="14">
        <f>IF(OR(D61="-",Население!E14="-"),"-",ROUND(D61*100000/Население!E14,1))</f>
        <v>0</v>
      </c>
      <c r="F61" s="29">
        <v>0</v>
      </c>
      <c r="G61" s="14">
        <f>IF(OR(F61="-",Население!E14="-"),"-",ROUND(F61*100000/Население!E14,1))</f>
        <v>0</v>
      </c>
      <c r="H61" s="29">
        <v>0</v>
      </c>
      <c r="I61" s="14">
        <f>IF(OR(H61="-",Население!E14="-"),"-",ROUND(H61*100000/Население!E14,1))</f>
        <v>0</v>
      </c>
      <c r="J61" s="29">
        <f t="shared" si="0"/>
        <v>0</v>
      </c>
      <c r="K61" s="14">
        <f>IF(OR(J61="-",Население!E14="-"),"-",ROUND(J61*100000/Население!E14,1))</f>
        <v>0</v>
      </c>
      <c r="L61" s="29">
        <f t="shared" si="1"/>
        <v>0</v>
      </c>
      <c r="M61" s="14">
        <f>IF(OR(L61="-",Население!E14="-"),"-",ROUND(L61*100000/Население!E14,1))</f>
        <v>0</v>
      </c>
    </row>
    <row r="62" spans="1:13" ht="12">
      <c r="A62" s="18" t="s">
        <v>15</v>
      </c>
      <c r="B62" s="29">
        <v>0</v>
      </c>
      <c r="C62" s="14">
        <f>IF(OR(B62="-",Население!E15="-"),"-",ROUND(B62*100000/Население!E15,1))</f>
        <v>0</v>
      </c>
      <c r="D62" s="29">
        <v>0</v>
      </c>
      <c r="E62" s="14">
        <f>IF(OR(D62="-",Население!E15="-"),"-",ROUND(D62*100000/Население!E15,1))</f>
        <v>0</v>
      </c>
      <c r="F62" s="29">
        <v>0</v>
      </c>
      <c r="G62" s="14">
        <f>IF(OR(F62="-",Население!E15="-"),"-",ROUND(F62*100000/Население!E15,1))</f>
        <v>0</v>
      </c>
      <c r="H62" s="29">
        <v>0</v>
      </c>
      <c r="I62" s="14">
        <f>IF(OR(H62="-",Население!E15="-"),"-",ROUND(H62*100000/Население!E15,1))</f>
        <v>0</v>
      </c>
      <c r="J62" s="29">
        <f t="shared" si="0"/>
        <v>0</v>
      </c>
      <c r="K62" s="14">
        <f>IF(OR(J62="-",Население!E15="-"),"-",ROUND(J62*100000/Население!E15,1))</f>
        <v>0</v>
      </c>
      <c r="L62" s="29">
        <f t="shared" si="1"/>
        <v>0</v>
      </c>
      <c r="M62" s="14">
        <f>IF(OR(L62="-",Население!E15="-"),"-",ROUND(L62*100000/Население!E15,1))</f>
        <v>0</v>
      </c>
    </row>
    <row r="63" spans="1:13" ht="12">
      <c r="A63" s="18" t="s">
        <v>16</v>
      </c>
      <c r="B63" s="29">
        <v>0</v>
      </c>
      <c r="C63" s="14">
        <f>IF(OR(B63="-",Население!E16="-"),"-",ROUND(B63*100000/Население!E16,1))</f>
        <v>0</v>
      </c>
      <c r="D63" s="29">
        <v>0</v>
      </c>
      <c r="E63" s="14">
        <f>IF(OR(D63="-",Население!E16="-"),"-",ROUND(D63*100000/Население!E16,1))</f>
        <v>0</v>
      </c>
      <c r="F63" s="29">
        <v>0</v>
      </c>
      <c r="G63" s="14">
        <f>IF(OR(F63="-",Население!E16="-"),"-",ROUND(F63*100000/Население!E16,1))</f>
        <v>0</v>
      </c>
      <c r="H63" s="29">
        <v>0</v>
      </c>
      <c r="I63" s="14">
        <f>IF(OR(H63="-",Население!E16="-"),"-",ROUND(H63*100000/Население!E16,1))</f>
        <v>0</v>
      </c>
      <c r="J63" s="29">
        <f t="shared" si="0"/>
        <v>0</v>
      </c>
      <c r="K63" s="14">
        <f>IF(OR(J63="-",Население!E16="-"),"-",ROUND(J63*100000/Население!E16,1))</f>
        <v>0</v>
      </c>
      <c r="L63" s="29">
        <f t="shared" si="1"/>
        <v>0</v>
      </c>
      <c r="M63" s="14">
        <f>IF(OR(L63="-",Население!E16="-"),"-",ROUND(L63*100000/Население!E16,1))</f>
        <v>0</v>
      </c>
    </row>
    <row r="64" spans="1:13" ht="12">
      <c r="A64" s="18" t="s">
        <v>17</v>
      </c>
      <c r="B64" s="29">
        <v>0</v>
      </c>
      <c r="C64" s="14">
        <f>IF(OR(B64="-",Население!E17="-"),"-",ROUND(B64*100000/Население!E17,1))</f>
        <v>0</v>
      </c>
      <c r="D64" s="29">
        <v>0</v>
      </c>
      <c r="E64" s="14">
        <f>IF(OR(D64="-",Население!E17="-"),"-",ROUND(D64*100000/Население!E17,1))</f>
        <v>0</v>
      </c>
      <c r="F64" s="29">
        <v>0</v>
      </c>
      <c r="G64" s="14">
        <f>IF(OR(F64="-",Население!E17="-"),"-",ROUND(F64*100000/Население!E17,1))</f>
        <v>0</v>
      </c>
      <c r="H64" s="29">
        <v>0</v>
      </c>
      <c r="I64" s="14">
        <f>IF(OR(H64="-",Население!E17="-"),"-",ROUND(H64*100000/Население!E17,1))</f>
        <v>0</v>
      </c>
      <c r="J64" s="29">
        <f t="shared" si="0"/>
        <v>0</v>
      </c>
      <c r="K64" s="14">
        <f>IF(OR(J64="-",Население!E17="-"),"-",ROUND(J64*100000/Население!E17,1))</f>
        <v>0</v>
      </c>
      <c r="L64" s="29">
        <f t="shared" si="1"/>
        <v>0</v>
      </c>
      <c r="M64" s="14">
        <f>IF(OR(L64="-",Население!E17="-"),"-",ROUND(L64*100000/Население!E17,1))</f>
        <v>0</v>
      </c>
    </row>
    <row r="65" spans="1:13" ht="12">
      <c r="A65" s="18" t="s">
        <v>18</v>
      </c>
      <c r="B65" s="29">
        <v>0</v>
      </c>
      <c r="C65" s="14">
        <f>IF(OR(B65="-",Население!E18="-"),"-",ROUND(B65*100000/Население!E18,1))</f>
        <v>0</v>
      </c>
      <c r="D65" s="29">
        <v>0</v>
      </c>
      <c r="E65" s="14">
        <f>IF(OR(D65="-",Население!E18="-"),"-",ROUND(D65*100000/Население!E18,1))</f>
        <v>0</v>
      </c>
      <c r="F65" s="29">
        <v>0</v>
      </c>
      <c r="G65" s="14">
        <f>IF(OR(F65="-",Население!E18="-"),"-",ROUND(F65*100000/Население!E18,1))</f>
        <v>0</v>
      </c>
      <c r="H65" s="29">
        <v>0</v>
      </c>
      <c r="I65" s="14">
        <f>IF(OR(H65="-",Население!E18="-"),"-",ROUND(H65*100000/Население!E18,1))</f>
        <v>0</v>
      </c>
      <c r="J65" s="29">
        <f t="shared" si="0"/>
        <v>0</v>
      </c>
      <c r="K65" s="14">
        <f>IF(OR(J65="-",Население!E18="-"),"-",ROUND(J65*100000/Население!E18,1))</f>
        <v>0</v>
      </c>
      <c r="L65" s="29">
        <f t="shared" si="1"/>
        <v>0</v>
      </c>
      <c r="M65" s="14">
        <f>IF(OR(L65="-",Население!E18="-"),"-",ROUND(L65*100000/Население!E18,1))</f>
        <v>0</v>
      </c>
    </row>
    <row r="66" spans="1:13" ht="12">
      <c r="A66" s="18" t="s">
        <v>19</v>
      </c>
      <c r="B66" s="29">
        <v>0</v>
      </c>
      <c r="C66" s="14">
        <f>IF(OR(B66="-",Население!E19="-"),"-",ROUND(B66*100000/Население!E19,1))</f>
        <v>0</v>
      </c>
      <c r="D66" s="29">
        <v>0</v>
      </c>
      <c r="E66" s="14">
        <f>IF(OR(D66="-",Население!E19="-"),"-",ROUND(D66*100000/Население!E19,1))</f>
        <v>0</v>
      </c>
      <c r="F66" s="29">
        <v>0</v>
      </c>
      <c r="G66" s="14">
        <f>IF(OR(F66="-",Население!E19="-"),"-",ROUND(F66*100000/Население!E19,1))</f>
        <v>0</v>
      </c>
      <c r="H66" s="29">
        <v>0</v>
      </c>
      <c r="I66" s="14">
        <f>IF(OR(H66="-",Население!E19="-"),"-",ROUND(H66*100000/Население!E19,1))</f>
        <v>0</v>
      </c>
      <c r="J66" s="29">
        <f t="shared" si="0"/>
        <v>0</v>
      </c>
      <c r="K66" s="14">
        <f>IF(OR(J66="-",Население!E19="-"),"-",ROUND(J66*100000/Население!E19,1))</f>
        <v>0</v>
      </c>
      <c r="L66" s="29">
        <f t="shared" si="1"/>
        <v>0</v>
      </c>
      <c r="M66" s="14">
        <f>IF(OR(L66="-",Население!E19="-"),"-",ROUND(L66*100000/Население!E19,1))</f>
        <v>0</v>
      </c>
    </row>
    <row r="67" spans="1:13" ht="12">
      <c r="A67" s="18" t="s">
        <v>20</v>
      </c>
      <c r="B67" s="29">
        <v>0</v>
      </c>
      <c r="C67" s="14">
        <f>IF(OR(B67="-",Население!E20="-"),"-",ROUND(B67*100000/Население!E20,1))</f>
        <v>0</v>
      </c>
      <c r="D67" s="29">
        <v>0</v>
      </c>
      <c r="E67" s="14">
        <f>IF(OR(D67="-",Население!E20="-"),"-",ROUND(D67*100000/Население!E20,1))</f>
        <v>0</v>
      </c>
      <c r="F67" s="29">
        <v>0</v>
      </c>
      <c r="G67" s="14">
        <f>IF(OR(F67="-",Население!E20="-"),"-",ROUND(F67*100000/Население!E20,1))</f>
        <v>0</v>
      </c>
      <c r="H67" s="29">
        <v>0</v>
      </c>
      <c r="I67" s="14">
        <f>IF(OR(H67="-",Население!E20="-"),"-",ROUND(H67*100000/Население!E20,1))</f>
        <v>0</v>
      </c>
      <c r="J67" s="29">
        <f t="shared" si="0"/>
        <v>0</v>
      </c>
      <c r="K67" s="14">
        <f>IF(OR(J67="-",Население!E20="-"),"-",ROUND(J67*100000/Население!E20,1))</f>
        <v>0</v>
      </c>
      <c r="L67" s="29">
        <f t="shared" si="1"/>
        <v>0</v>
      </c>
      <c r="M67" s="14">
        <f>IF(OR(L67="-",Население!E20="-"),"-",ROUND(L67*100000/Население!E20,1))</f>
        <v>0</v>
      </c>
    </row>
    <row r="68" spans="1:13" ht="12">
      <c r="A68" s="18" t="s">
        <v>21</v>
      </c>
      <c r="B68" s="29">
        <v>0</v>
      </c>
      <c r="C68" s="14">
        <f>IF(OR(B68="-",Население!E21="-"),"-",ROUND(B68*100000/Население!E21,1))</f>
        <v>0</v>
      </c>
      <c r="D68" s="29">
        <v>0</v>
      </c>
      <c r="E68" s="14">
        <f>IF(OR(D68="-",Население!E21="-"),"-",ROUND(D68*100000/Население!E21,1))</f>
        <v>0</v>
      </c>
      <c r="F68" s="29">
        <v>0</v>
      </c>
      <c r="G68" s="14">
        <f>IF(OR(F68="-",Население!E21="-"),"-",ROUND(F68*100000/Население!E21,1))</f>
        <v>0</v>
      </c>
      <c r="H68" s="29">
        <v>0</v>
      </c>
      <c r="I68" s="14">
        <f>IF(OR(H68="-",Население!E21="-"),"-",ROUND(H68*100000/Население!E21,1))</f>
        <v>0</v>
      </c>
      <c r="J68" s="29">
        <f t="shared" si="0"/>
        <v>0</v>
      </c>
      <c r="K68" s="14">
        <f>IF(OR(J68="-",Население!E21="-"),"-",ROUND(J68*100000/Население!E21,1))</f>
        <v>0</v>
      </c>
      <c r="L68" s="29">
        <f t="shared" si="1"/>
        <v>0</v>
      </c>
      <c r="M68" s="14">
        <f>IF(OR(L68="-",Население!E21="-"),"-",ROUND(L68*100000/Население!E21,1))</f>
        <v>0</v>
      </c>
    </row>
    <row r="69" spans="1:13" ht="12">
      <c r="A69" s="18" t="s">
        <v>22</v>
      </c>
      <c r="B69" s="29">
        <v>0</v>
      </c>
      <c r="C69" s="14" t="e">
        <f>IF(OR(B69="-",Население!E22="-"),"-",ROUND(B69*100000/Население!E22,1))</f>
        <v>#DIV/0!</v>
      </c>
      <c r="D69" s="29">
        <v>0</v>
      </c>
      <c r="E69" s="14" t="e">
        <f>IF(OR(D69="-",Население!E22="-"),"-",ROUND(D69*100000/Население!E22,1))</f>
        <v>#DIV/0!</v>
      </c>
      <c r="F69" s="29">
        <v>0</v>
      </c>
      <c r="G69" s="14" t="e">
        <f>IF(OR(F69="-",Население!E22="-"),"-",ROUND(F69*100000/Население!E22,1))</f>
        <v>#DIV/0!</v>
      </c>
      <c r="H69" s="29">
        <v>0</v>
      </c>
      <c r="I69" s="14" t="e">
        <f>IF(OR(H69="-",Население!E22="-"),"-",ROUND(H69*100000/Население!E22,1))</f>
        <v>#DIV/0!</v>
      </c>
      <c r="J69" s="29">
        <f t="shared" si="0"/>
        <v>0</v>
      </c>
      <c r="K69" s="14" t="e">
        <f>IF(OR(J69="-",Население!E22="-"),"-",ROUND(J69*100000/Население!E22,1))</f>
        <v>#DIV/0!</v>
      </c>
      <c r="L69" s="29">
        <f t="shared" si="1"/>
        <v>0</v>
      </c>
      <c r="M69" s="14" t="e">
        <f>IF(OR(L69="-",Население!E22="-"),"-",ROUND(L69*100000/Население!E22,1))</f>
        <v>#DIV/0!</v>
      </c>
    </row>
    <row r="70" spans="1:13" ht="12">
      <c r="A70" s="18" t="s">
        <v>23</v>
      </c>
      <c r="B70" s="29">
        <v>0</v>
      </c>
      <c r="C70" s="14">
        <f>IF(OR(B70="-",Население!E23="-"),"-",ROUND(B70*100000/Население!E23,1))</f>
        <v>0</v>
      </c>
      <c r="D70" s="29">
        <v>0</v>
      </c>
      <c r="E70" s="14">
        <f>IF(OR(D70="-",Население!E23="-"),"-",ROUND(D70*100000/Население!E23,1))</f>
        <v>0</v>
      </c>
      <c r="F70" s="29">
        <v>0</v>
      </c>
      <c r="G70" s="14">
        <f>IF(OR(F70="-",Население!E23="-"),"-",ROUND(F70*100000/Население!E23,1))</f>
        <v>0</v>
      </c>
      <c r="H70" s="29">
        <v>0</v>
      </c>
      <c r="I70" s="14">
        <f>IF(OR(H70="-",Население!E23="-"),"-",ROUND(H70*100000/Население!E23,1))</f>
        <v>0</v>
      </c>
      <c r="J70" s="29">
        <f t="shared" si="0"/>
        <v>0</v>
      </c>
      <c r="K70" s="14">
        <f>IF(OR(J70="-",Население!E23="-"),"-",ROUND(J70*100000/Население!E23,1))</f>
        <v>0</v>
      </c>
      <c r="L70" s="29">
        <f t="shared" si="1"/>
        <v>0</v>
      </c>
      <c r="M70" s="14">
        <f>IF(OR(L70="-",Население!E23="-"),"-",ROUND(L70*100000/Население!E23,1))</f>
        <v>0</v>
      </c>
    </row>
    <row r="71" spans="1:13" ht="12">
      <c r="A71" s="18" t="s">
        <v>24</v>
      </c>
      <c r="B71" s="29">
        <v>0</v>
      </c>
      <c r="C71" s="14">
        <f>IF(OR(B71="-",Население!E24="-"),"-",ROUND(B71*100000/Население!E24,1))</f>
        <v>0</v>
      </c>
      <c r="D71" s="29">
        <v>0</v>
      </c>
      <c r="E71" s="14">
        <f>IF(OR(D71="-",Население!E24="-"),"-",ROUND(D71*100000/Население!E24,1))</f>
        <v>0</v>
      </c>
      <c r="F71" s="29">
        <v>0</v>
      </c>
      <c r="G71" s="14">
        <f>IF(OR(F71="-",Население!E24="-"),"-",ROUND(F71*100000/Население!E24,1))</f>
        <v>0</v>
      </c>
      <c r="H71" s="29">
        <v>0</v>
      </c>
      <c r="I71" s="14">
        <f>IF(OR(H71="-",Население!E24="-"),"-",ROUND(H71*100000/Население!E24,1))</f>
        <v>0</v>
      </c>
      <c r="J71" s="29">
        <f t="shared" si="0"/>
        <v>0</v>
      </c>
      <c r="K71" s="14">
        <f>IF(OR(J71="-",Население!E24="-"),"-",ROUND(J71*100000/Население!E24,1))</f>
        <v>0</v>
      </c>
      <c r="L71" s="29">
        <f t="shared" si="1"/>
        <v>0</v>
      </c>
      <c r="M71" s="14">
        <f>IF(OR(L71="-",Население!E24="-"),"-",ROUND(L71*100000/Население!E24,1))</f>
        <v>0</v>
      </c>
    </row>
    <row r="72" spans="1:13" ht="12">
      <c r="A72" s="18" t="s">
        <v>25</v>
      </c>
      <c r="B72" s="29">
        <v>0</v>
      </c>
      <c r="C72" s="14">
        <f>IF(OR(B72="-",Население!E25="-"),"-",ROUND(B72*100000/Население!E25,1))</f>
        <v>0</v>
      </c>
      <c r="D72" s="29">
        <v>0</v>
      </c>
      <c r="E72" s="14">
        <f>IF(OR(D72="-",Население!E25="-"),"-",ROUND(D72*100000/Население!E25,1))</f>
        <v>0</v>
      </c>
      <c r="F72" s="29">
        <v>0</v>
      </c>
      <c r="G72" s="14">
        <f>IF(OR(F72="-",Население!E25="-"),"-",ROUND(F72*100000/Население!E25,1))</f>
        <v>0</v>
      </c>
      <c r="H72" s="29">
        <v>0</v>
      </c>
      <c r="I72" s="14">
        <f>IF(OR(H72="-",Население!E25="-"),"-",ROUND(H72*100000/Население!E25,1))</f>
        <v>0</v>
      </c>
      <c r="J72" s="29">
        <f t="shared" si="0"/>
        <v>0</v>
      </c>
      <c r="K72" s="14">
        <f>IF(OR(J72="-",Население!E25="-"),"-",ROUND(J72*100000/Население!E25,1))</f>
        <v>0</v>
      </c>
      <c r="L72" s="29">
        <f t="shared" si="1"/>
        <v>0</v>
      </c>
      <c r="M72" s="14">
        <f>IF(OR(L72="-",Население!E25="-"),"-",ROUND(L72*100000/Население!E25,1))</f>
        <v>0</v>
      </c>
    </row>
    <row r="73" spans="1:13" ht="12">
      <c r="A73" s="18" t="s">
        <v>26</v>
      </c>
      <c r="B73" s="29">
        <v>0</v>
      </c>
      <c r="C73" s="14">
        <f>IF(OR(B73="-",Население!E26="-"),"-",ROUND(B73*100000/Население!E26,1))</f>
        <v>0</v>
      </c>
      <c r="D73" s="29">
        <v>0</v>
      </c>
      <c r="E73" s="14">
        <f>IF(OR(D73="-",Население!E26="-"),"-",ROUND(D73*100000/Население!E26,1))</f>
        <v>0</v>
      </c>
      <c r="F73" s="29">
        <v>0</v>
      </c>
      <c r="G73" s="14">
        <f>IF(OR(F73="-",Население!E26="-"),"-",ROUND(F73*100000/Население!E26,1))</f>
        <v>0</v>
      </c>
      <c r="H73" s="29">
        <v>0</v>
      </c>
      <c r="I73" s="14">
        <f>IF(OR(H73="-",Население!E26="-"),"-",ROUND(H73*100000/Население!E26,1))</f>
        <v>0</v>
      </c>
      <c r="J73" s="29">
        <f t="shared" si="0"/>
        <v>0</v>
      </c>
      <c r="K73" s="14">
        <f>IF(OR(J73="-",Население!E26="-"),"-",ROUND(J73*100000/Население!E26,1))</f>
        <v>0</v>
      </c>
      <c r="L73" s="29">
        <f t="shared" si="1"/>
        <v>0</v>
      </c>
      <c r="M73" s="14">
        <f>IF(OR(L73="-",Население!E26="-"),"-",ROUND(L73*100000/Население!E26,1))</f>
        <v>0</v>
      </c>
    </row>
    <row r="74" spans="1:13" ht="12">
      <c r="A74" s="18" t="s">
        <v>27</v>
      </c>
      <c r="B74" s="29">
        <v>0</v>
      </c>
      <c r="C74" s="14">
        <f>IF(OR(B74="-",Население!E27="-"),"-",ROUND(B74*100000/Население!E27,1))</f>
        <v>0</v>
      </c>
      <c r="D74" s="29">
        <v>0</v>
      </c>
      <c r="E74" s="14">
        <f>IF(OR(D74="-",Население!E27="-"),"-",ROUND(D74*100000/Население!E27,1))</f>
        <v>0</v>
      </c>
      <c r="F74" s="29">
        <v>0</v>
      </c>
      <c r="G74" s="14">
        <f>IF(OR(F74="-",Население!E27="-"),"-",ROUND(F74*100000/Население!E27,1))</f>
        <v>0</v>
      </c>
      <c r="H74" s="29">
        <v>0</v>
      </c>
      <c r="I74" s="14">
        <f>IF(OR(H74="-",Население!E27="-"),"-",ROUND(H74*100000/Население!E27,1))</f>
        <v>0</v>
      </c>
      <c r="J74" s="29">
        <f t="shared" si="0"/>
        <v>0</v>
      </c>
      <c r="K74" s="14">
        <f>IF(OR(J74="-",Население!E27="-"),"-",ROUND(J74*100000/Население!E27,1))</f>
        <v>0</v>
      </c>
      <c r="L74" s="29">
        <f t="shared" si="1"/>
        <v>0</v>
      </c>
      <c r="M74" s="14">
        <f>IF(OR(L74="-",Население!E27="-"),"-",ROUND(L74*100000/Население!E27,1))</f>
        <v>0</v>
      </c>
    </row>
    <row r="75" spans="1:13" ht="12">
      <c r="A75" s="18" t="s">
        <v>78</v>
      </c>
      <c r="B75" s="29">
        <v>0</v>
      </c>
      <c r="C75" s="14">
        <f>IF(OR(B75="-",Население!E28="-"),"-",ROUND(B75*100000/Население!E28,1))</f>
        <v>0</v>
      </c>
      <c r="D75" s="29">
        <v>0</v>
      </c>
      <c r="E75" s="14">
        <f>IF(OR(D75="-",Население!E28="-"),"-",ROUND(D75*100000/Население!E28,1))</f>
        <v>0</v>
      </c>
      <c r="F75" s="29">
        <v>0</v>
      </c>
      <c r="G75" s="14">
        <f>IF(OR(F75="-",Население!E28="-"),"-",ROUND(F75*100000/Население!E28,1))</f>
        <v>0</v>
      </c>
      <c r="H75" s="29">
        <v>0</v>
      </c>
      <c r="I75" s="14">
        <f>IF(OR(H75="-",Население!E28="-"),"-",ROUND(H75*100000/Население!E28,1))</f>
        <v>0</v>
      </c>
      <c r="J75" s="29">
        <f t="shared" si="0"/>
        <v>0</v>
      </c>
      <c r="K75" s="14">
        <f>IF(OR(J75="-",Население!E28="-"),"-",ROUND(J75*100000/Население!E28,1))</f>
        <v>0</v>
      </c>
      <c r="L75" s="29">
        <f t="shared" si="1"/>
        <v>0</v>
      </c>
      <c r="M75" s="14">
        <f>IF(OR(L75="-",Население!E28="-"),"-",ROUND(L75*100000/Население!E28,1))</f>
        <v>0</v>
      </c>
    </row>
    <row r="76" spans="1:13" ht="12">
      <c r="A76" s="18" t="s">
        <v>28</v>
      </c>
      <c r="B76" s="29">
        <v>0</v>
      </c>
      <c r="C76" s="14">
        <f>IF(OR(B76="-",Население!E29="-"),"-",ROUND(B76*100000/Население!E29,1))</f>
        <v>0</v>
      </c>
      <c r="D76" s="29">
        <v>0</v>
      </c>
      <c r="E76" s="14">
        <f>IF(OR(D76="-",Население!E29="-"),"-",ROUND(D76*100000/Население!E29,1))</f>
        <v>0</v>
      </c>
      <c r="F76" s="29">
        <v>0</v>
      </c>
      <c r="G76" s="14">
        <f>IF(OR(F76="-",Население!E29="-"),"-",ROUND(F76*100000/Население!E29,1))</f>
        <v>0</v>
      </c>
      <c r="H76" s="29">
        <v>0</v>
      </c>
      <c r="I76" s="14">
        <f>IF(OR(H76="-",Население!E29="-"),"-",ROUND(H76*100000/Население!E29,1))</f>
        <v>0</v>
      </c>
      <c r="J76" s="29">
        <f t="shared" si="0"/>
        <v>0</v>
      </c>
      <c r="K76" s="14">
        <f>IF(OR(J76="-",Население!E29="-"),"-",ROUND(J76*100000/Население!E29,1))</f>
        <v>0</v>
      </c>
      <c r="L76" s="29">
        <f t="shared" si="1"/>
        <v>0</v>
      </c>
      <c r="M76" s="14">
        <f>IF(OR(L76="-",Население!E29="-"),"-",ROUND(L76*100000/Население!E29,1))</f>
        <v>0</v>
      </c>
    </row>
    <row r="77" spans="1:13" ht="12">
      <c r="A77" s="18" t="s">
        <v>29</v>
      </c>
      <c r="B77" s="29">
        <v>0</v>
      </c>
      <c r="C77" s="14">
        <f>IF(OR(B77="-",Население!E30="-"),"-",ROUND(B77*100000/Население!E30,1))</f>
        <v>0</v>
      </c>
      <c r="D77" s="29">
        <v>0</v>
      </c>
      <c r="E77" s="14">
        <f>IF(OR(D77="-",Население!E30="-"),"-",ROUND(D77*100000/Население!E30,1))</f>
        <v>0</v>
      </c>
      <c r="F77" s="29">
        <v>0</v>
      </c>
      <c r="G77" s="14">
        <f>IF(OR(F77="-",Население!E30="-"),"-",ROUND(F77*100000/Население!E30,1))</f>
        <v>0</v>
      </c>
      <c r="H77" s="29">
        <v>0</v>
      </c>
      <c r="I77" s="14">
        <f>IF(OR(H77="-",Население!E30="-"),"-",ROUND(H77*100000/Население!E30,1))</f>
        <v>0</v>
      </c>
      <c r="J77" s="29">
        <f t="shared" si="0"/>
        <v>0</v>
      </c>
      <c r="K77" s="14">
        <f>IF(OR(J77="-",Население!E30="-"),"-",ROUND(J77*100000/Население!E30,1))</f>
        <v>0</v>
      </c>
      <c r="L77" s="29">
        <f t="shared" si="1"/>
        <v>0</v>
      </c>
      <c r="M77" s="14">
        <f>IF(OR(L77="-",Население!E30="-"),"-",ROUND(L77*100000/Население!E30,1))</f>
        <v>0</v>
      </c>
    </row>
    <row r="78" spans="1:13" ht="12">
      <c r="A78" s="18" t="s">
        <v>77</v>
      </c>
      <c r="B78" s="29">
        <v>0</v>
      </c>
      <c r="C78" s="14">
        <f>IF(OR(B78="-",Население!E36="-"),"-",ROUND(B78*100000/Население!E36,1))</f>
        <v>0</v>
      </c>
      <c r="D78" s="29">
        <v>0</v>
      </c>
      <c r="E78" s="14">
        <f>IF(OR(D78="-",Население!E36="-"),"-",ROUND(D78*100000/Население!E36,1))</f>
        <v>0</v>
      </c>
      <c r="F78" s="29">
        <v>0</v>
      </c>
      <c r="G78" s="14">
        <f>IF(OR(F78="-",Население!E36="-"),"-",ROUND(F78*100000/Население!E36,1))</f>
        <v>0</v>
      </c>
      <c r="H78" s="29">
        <v>0</v>
      </c>
      <c r="I78" s="14">
        <f>IF(OR(H78="-",Население!E36="-"),"-",ROUND(H78*100000/Население!E36,1))</f>
        <v>0</v>
      </c>
      <c r="J78" s="29">
        <f t="shared" si="0"/>
        <v>0</v>
      </c>
      <c r="K78" s="14">
        <f>IF(OR(J78="-",Население!E36="-"),"-",ROUND(J78*100000/Население!E36,1))</f>
        <v>0</v>
      </c>
      <c r="L78" s="29">
        <f t="shared" si="1"/>
        <v>0</v>
      </c>
      <c r="M78" s="14">
        <f>IF(OR(L78="-",Население!E36="-"),"-",ROUND(L78*100000/Население!E36,1))</f>
        <v>0</v>
      </c>
    </row>
    <row r="79" spans="1:13" ht="12">
      <c r="A79" s="18" t="s">
        <v>30</v>
      </c>
      <c r="B79" s="29">
        <v>0</v>
      </c>
      <c r="C79" s="14">
        <f>IF(OR(B79="-",Население!E31="-"),"-",ROUND(B79*100000/Население!E31,1))</f>
        <v>0</v>
      </c>
      <c r="D79" s="29">
        <v>0</v>
      </c>
      <c r="E79" s="14">
        <f>IF(OR(D79="-",Население!E31="-"),"-",ROUND(D79*100000/Население!E31,1))</f>
        <v>0</v>
      </c>
      <c r="F79" s="29">
        <v>0</v>
      </c>
      <c r="G79" s="14">
        <f>IF(OR(F79="-",Население!E31="-"),"-",ROUND(F79*100000/Население!E31,1))</f>
        <v>0</v>
      </c>
      <c r="H79" s="29">
        <v>0</v>
      </c>
      <c r="I79" s="14">
        <f>IF(OR(H79="-",Население!E31="-"),"-",ROUND(H79*100000/Население!E31,1))</f>
        <v>0</v>
      </c>
      <c r="J79" s="29">
        <f t="shared" si="0"/>
        <v>0</v>
      </c>
      <c r="K79" s="14">
        <f>IF(OR(J79="-",Население!E31="-"),"-",ROUND(J79*100000/Население!E31,1))</f>
        <v>0</v>
      </c>
      <c r="L79" s="29">
        <f t="shared" si="1"/>
        <v>0</v>
      </c>
      <c r="M79" s="14">
        <f>IF(OR(L79="-",Население!E31="-"),"-",ROUND(L79*100000/Население!E31,1))</f>
        <v>0</v>
      </c>
    </row>
    <row r="80" spans="1:13" ht="12">
      <c r="A80" s="18" t="s">
        <v>31</v>
      </c>
      <c r="B80" s="29">
        <v>0</v>
      </c>
      <c r="C80" s="14">
        <f>IF(OR(B80="-",Население!E32="-"),"-",ROUND(B80*100000/Население!E32,1))</f>
        <v>0</v>
      </c>
      <c r="D80" s="29">
        <v>0</v>
      </c>
      <c r="E80" s="14">
        <f>IF(OR(D80="-",Население!E32="-"),"-",ROUND(D80*100000/Население!E32,1))</f>
        <v>0</v>
      </c>
      <c r="F80" s="29">
        <v>0</v>
      </c>
      <c r="G80" s="14">
        <f>IF(OR(F80="-",Население!E32="-"),"-",ROUND(F80*100000/Население!E32,1))</f>
        <v>0</v>
      </c>
      <c r="H80" s="29">
        <v>0</v>
      </c>
      <c r="I80" s="14">
        <f>IF(OR(H80="-",Население!E32="-"),"-",ROUND(H80*100000/Население!E32,1))</f>
        <v>0</v>
      </c>
      <c r="J80" s="29">
        <f t="shared" si="0"/>
        <v>0</v>
      </c>
      <c r="K80" s="14">
        <f>IF(OR(J80="-",Население!E32="-"),"-",ROUND(J80*100000/Население!E32,1))</f>
        <v>0</v>
      </c>
      <c r="L80" s="29">
        <f t="shared" si="1"/>
        <v>0</v>
      </c>
      <c r="M80" s="14">
        <f>IF(OR(L80="-",Население!E32="-"),"-",ROUND(L80*100000/Население!E32,1))</f>
        <v>0</v>
      </c>
    </row>
    <row r="81" spans="1:13" ht="12">
      <c r="A81" s="18" t="s">
        <v>32</v>
      </c>
      <c r="B81" s="29">
        <v>0</v>
      </c>
      <c r="C81" s="14">
        <f>IF(OR(B81="-",Население!E33="-"),"-",ROUND(B81*100000/Население!E33,1))</f>
        <v>0</v>
      </c>
      <c r="D81" s="29">
        <v>0</v>
      </c>
      <c r="E81" s="14">
        <f>IF(OR(D81="-",Население!E33="-"),"-",ROUND(D81*100000/Население!E33,1))</f>
        <v>0</v>
      </c>
      <c r="F81" s="29">
        <v>0</v>
      </c>
      <c r="G81" s="14">
        <f>IF(OR(F81="-",Население!E33="-"),"-",ROUND(F81*100000/Население!E33,1))</f>
        <v>0</v>
      </c>
      <c r="H81" s="29">
        <v>0</v>
      </c>
      <c r="I81" s="14">
        <f>IF(OR(H81="-",Население!E33="-"),"-",ROUND(H81*100000/Население!E33,1))</f>
        <v>0</v>
      </c>
      <c r="J81" s="29">
        <f t="shared" si="0"/>
        <v>0</v>
      </c>
      <c r="K81" s="14">
        <f>IF(OR(J81="-",Население!E33="-"),"-",ROUND(J81*100000/Население!E33,1))</f>
        <v>0</v>
      </c>
      <c r="L81" s="29">
        <f t="shared" si="1"/>
        <v>0</v>
      </c>
      <c r="M81" s="14">
        <f>IF(OR(L81="-",Население!E33="-"),"-",ROUND(L81*100000/Население!E33,1))</f>
        <v>0</v>
      </c>
    </row>
    <row r="82" spans="1:13" ht="12">
      <c r="A82" s="18"/>
      <c r="B82" s="14"/>
      <c r="C82" s="14" t="e">
        <f>IF(OR(B82="-",Население!E34="-"),"-",ROUND(B82*100000/Население!E34,1))</f>
        <v>#DIV/0!</v>
      </c>
      <c r="D82" s="29"/>
      <c r="E82" s="14" t="e">
        <f>IF(OR(D82="-",Население!E34="-"),"-",ROUND(D82*100000/Население!E34,1))</f>
        <v>#DIV/0!</v>
      </c>
      <c r="F82" s="14"/>
      <c r="G82" s="14" t="e">
        <f>IF(OR(F82="-",Население!E34="-"),"-",ROUND(F82*100000/Население!E34,1))</f>
        <v>#DIV/0!</v>
      </c>
      <c r="H82" s="29"/>
      <c r="I82" s="14" t="e">
        <f>IF(OR(H82="-",Население!E34="-"),"-",ROUND(H82*100000/Население!E34,1))</f>
        <v>#DIV/0!</v>
      </c>
      <c r="J82" s="29"/>
      <c r="K82" s="14" t="e">
        <f>IF(OR(J82="-",Население!E34="-"),"-",ROUND(J82*100000/Население!E34,1))</f>
        <v>#DIV/0!</v>
      </c>
      <c r="L82" s="29"/>
      <c r="M82" s="14" t="e">
        <f>IF(OR(L82="-",Население!E34="-"),"-",ROUND(L82*100000/Население!E34,1))</f>
        <v>#DIV/0!</v>
      </c>
    </row>
    <row r="83" spans="1:13" ht="12">
      <c r="A83" s="18" t="s">
        <v>43</v>
      </c>
      <c r="B83" s="14"/>
      <c r="C83" s="14" t="e">
        <f>IF(OR(B83="-",Население!E35="-"),"-",ROUND(B83*100000/Население!E35,1))</f>
        <v>#DIV/0!</v>
      </c>
      <c r="D83" s="14"/>
      <c r="E83" s="14" t="e">
        <f>IF(OR(D83="-",Население!E35="-"),"-",ROUND(D83*100000/Население!E35,1))</f>
        <v>#DIV/0!</v>
      </c>
      <c r="F83" s="14"/>
      <c r="G83" s="14" t="e">
        <f>IF(OR(F83="-",Население!E35="-"),"-",ROUND(F83*100000/Население!E35,1))</f>
        <v>#DIV/0!</v>
      </c>
      <c r="H83" s="14"/>
      <c r="I83" s="14" t="e">
        <f>IF(OR(H83="-",Население!E35="-"),"-",ROUND(H83*100000/Население!E35,1))</f>
        <v>#DIV/0!</v>
      </c>
      <c r="J83" s="29"/>
      <c r="K83" s="14" t="e">
        <f>IF(OR(J83="-",Население!E35="-"),"-",ROUND(J83*100000/Население!E35,1))</f>
        <v>#DIV/0!</v>
      </c>
      <c r="L83" s="29"/>
      <c r="M83" s="14" t="e">
        <f>IF(OR(L83="-",Население!E35="-"),"-",ROUND(L83*100000/Население!E35,1))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IF(OR(B84="-",Население!E37="-"),"-",ROUND(B84*100000/Население!E37,1))</f>
        <v>-</v>
      </c>
      <c r="D84" s="13" t="str">
        <f>IF(SUM(D49:D83)&lt;&gt;0,SUM(D49:D83),"-")</f>
        <v>-</v>
      </c>
      <c r="E84" s="13" t="str">
        <f>IF(OR(D84="-",Население!E37="-"),"-",ROUND(D84*100000/Население!E37,1))</f>
        <v>-</v>
      </c>
      <c r="F84" s="13" t="str">
        <f>IF(SUM(F49:F83)&lt;&gt;0,SUM(F49:F83),"-")</f>
        <v>-</v>
      </c>
      <c r="G84" s="13" t="str">
        <f>IF(OR(F84="-",Население!E37="-"),"-",ROUND(F84*100000/Население!E37,1))</f>
        <v>-</v>
      </c>
      <c r="H84" s="13" t="str">
        <f>IF(SUM(H49:H83)&lt;&gt;0,SUM(H49:H83),"-")</f>
        <v>-</v>
      </c>
      <c r="I84" s="13" t="str">
        <f>IF(OR(H84="-",Население!E37="-"),"-",ROUND(H84*100000/Население!E37,1))</f>
        <v>-</v>
      </c>
      <c r="J84" s="13" t="str">
        <f>IF(SUM(J49:J83)&lt;&gt;0,SUM(J49:J83),"-")</f>
        <v>-</v>
      </c>
      <c r="K84" s="13" t="str">
        <f>IF(OR(J84="-",Население!E37="-"),"-",ROUND(J84*100000/Население!E37,1))</f>
        <v>-</v>
      </c>
      <c r="L84" s="13" t="str">
        <f>IF(SUM(L49:L83)&lt;&gt;0,SUM(L49:L83),"-")</f>
        <v>-</v>
      </c>
      <c r="M84" s="13" t="str">
        <f>IF(OR(L84="-",Население!E37="-"),"-",ROUND(L84*100000/Население!E37,1))</f>
        <v>-</v>
      </c>
    </row>
    <row r="85" spans="1:13" ht="12">
      <c r="A85" s="13" t="s">
        <v>95</v>
      </c>
      <c r="B85" s="13">
        <v>120</v>
      </c>
      <c r="C85" s="13">
        <v>2.7</v>
      </c>
      <c r="D85" s="13">
        <v>406</v>
      </c>
      <c r="E85" s="13">
        <v>9.2</v>
      </c>
      <c r="F85" s="13">
        <v>40</v>
      </c>
      <c r="G85" s="13">
        <v>0.9</v>
      </c>
      <c r="H85" s="13">
        <v>231</v>
      </c>
      <c r="I85" s="13">
        <v>5.2</v>
      </c>
      <c r="J85" s="13">
        <v>8316</v>
      </c>
      <c r="K85" s="13">
        <v>187.6</v>
      </c>
      <c r="L85" s="13">
        <v>24325</v>
      </c>
      <c r="M85" s="13">
        <v>548.7</v>
      </c>
    </row>
    <row r="86" spans="1:13" ht="12">
      <c r="A86" s="13" t="s">
        <v>97</v>
      </c>
      <c r="B86" s="13">
        <v>5</v>
      </c>
      <c r="C86" s="13">
        <v>1.8</v>
      </c>
      <c r="D86" s="13">
        <v>15</v>
      </c>
      <c r="E86" s="13">
        <v>5.4</v>
      </c>
      <c r="F86" s="13">
        <v>2</v>
      </c>
      <c r="G86" s="13">
        <v>0.7</v>
      </c>
      <c r="H86" s="13">
        <v>28</v>
      </c>
      <c r="I86" s="13">
        <v>10.1</v>
      </c>
      <c r="J86" s="13">
        <v>572</v>
      </c>
      <c r="K86" s="13">
        <v>206.1</v>
      </c>
      <c r="L86" s="13">
        <v>1890</v>
      </c>
      <c r="M86" s="13">
        <v>680.8</v>
      </c>
    </row>
    <row r="87" spans="1:13" ht="12">
      <c r="A87" s="17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24" customHeight="1">
      <c r="A91" s="55" t="s">
        <v>46</v>
      </c>
      <c r="B91" s="51" t="s">
        <v>51</v>
      </c>
      <c r="C91" s="51"/>
      <c r="D91" s="51"/>
      <c r="E91" s="51"/>
      <c r="F91" s="51" t="s">
        <v>66</v>
      </c>
      <c r="G91" s="51"/>
      <c r="H91" s="51"/>
      <c r="I91" s="51"/>
      <c r="J91" s="51" t="s">
        <v>53</v>
      </c>
      <c r="K91" s="51"/>
      <c r="L91" s="51"/>
      <c r="M91" s="51"/>
    </row>
    <row r="92" spans="1:13" ht="12">
      <c r="A92" s="56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IF(OR(B93="-",Население!E2="-"),"-",ROUND(B93*100000/Население!E2,1))</f>
        <v>0</v>
      </c>
      <c r="D93" s="29">
        <v>0</v>
      </c>
      <c r="E93" s="14">
        <f>IF(OR(D93="-",Население!E2="-"),"-",ROUND(D93*100000/Население!E2,1))</f>
        <v>0</v>
      </c>
      <c r="F93" s="29">
        <v>0</v>
      </c>
      <c r="G93" s="14">
        <f>IF(OR(F93="-",Население!E2="-"),"-",ROUND(F93*100000/Население!E2,1))</f>
        <v>0</v>
      </c>
      <c r="H93" s="29">
        <v>0</v>
      </c>
      <c r="I93" s="14">
        <f>IF(OR(H93="-",Население!E2="-"),"-",ROUND(H93*100000/Население!E2,1))</f>
        <v>0</v>
      </c>
      <c r="J93" s="29">
        <v>0</v>
      </c>
      <c r="K93" s="14">
        <f>IF(OR(J93="-",Население!E2="-"),"-",ROUND(J93*100000/Население!E2,1))</f>
        <v>0</v>
      </c>
      <c r="L93" s="29">
        <v>0</v>
      </c>
      <c r="M93" s="14">
        <f>IF(OR(L93="-",Население!E2="-"),"-",ROUND(L93*100000/Население!E2,1))</f>
        <v>0</v>
      </c>
    </row>
    <row r="94" spans="1:13" ht="12">
      <c r="A94" s="18" t="s">
        <v>3</v>
      </c>
      <c r="B94" s="29">
        <v>0</v>
      </c>
      <c r="C94" s="14">
        <f>IF(OR(B94="-",Население!E3="-"),"-",ROUND(B94*100000/Население!E3,1))</f>
        <v>0</v>
      </c>
      <c r="D94" s="29">
        <v>0</v>
      </c>
      <c r="E94" s="14">
        <f>IF(OR(D94="-",Население!E3="-"),"-",ROUND(D94*100000/Население!E3,1))</f>
        <v>0</v>
      </c>
      <c r="F94" s="29">
        <v>0</v>
      </c>
      <c r="G94" s="14">
        <f>IF(OR(F94="-",Население!E3="-"),"-",ROUND(F94*100000/Население!E3,1))</f>
        <v>0</v>
      </c>
      <c r="H94" s="29">
        <v>0</v>
      </c>
      <c r="I94" s="14">
        <f>IF(OR(H94="-",Население!E3="-"),"-",ROUND(H94*100000/Население!E3,1))</f>
        <v>0</v>
      </c>
      <c r="J94" s="29">
        <v>0</v>
      </c>
      <c r="K94" s="14">
        <f>IF(OR(J94="-",Население!E3="-"),"-",ROUND(J94*100000/Население!E3,1))</f>
        <v>0</v>
      </c>
      <c r="L94" s="29">
        <v>0</v>
      </c>
      <c r="M94" s="14">
        <f>IF(OR(L94="-",Население!E3="-"),"-",ROUND(L94*100000/Население!E3,1))</f>
        <v>0</v>
      </c>
    </row>
    <row r="95" spans="1:13" ht="12">
      <c r="A95" s="18" t="s">
        <v>4</v>
      </c>
      <c r="B95" s="29">
        <v>0</v>
      </c>
      <c r="C95" s="14">
        <f>IF(OR(B95="-",Население!E4="-"),"-",ROUND(B95*100000/Население!E4,1))</f>
        <v>0</v>
      </c>
      <c r="D95" s="29">
        <v>0</v>
      </c>
      <c r="E95" s="14">
        <f>IF(OR(D95="-",Население!E4="-"),"-",ROUND(D95*100000/Население!E4,1))</f>
        <v>0</v>
      </c>
      <c r="F95" s="29">
        <v>0</v>
      </c>
      <c r="G95" s="14">
        <f>IF(OR(F95="-",Население!E4="-"),"-",ROUND(F95*100000/Население!E4,1))</f>
        <v>0</v>
      </c>
      <c r="H95" s="29">
        <v>0</v>
      </c>
      <c r="I95" s="14">
        <f>IF(OR(H95="-",Население!E4="-"),"-",ROUND(H95*100000/Население!E4,1))</f>
        <v>0</v>
      </c>
      <c r="J95" s="29">
        <v>0</v>
      </c>
      <c r="K95" s="14">
        <f>IF(OR(J95="-",Население!E4="-"),"-",ROUND(J95*100000/Население!E4,1))</f>
        <v>0</v>
      </c>
      <c r="L95" s="29">
        <v>0</v>
      </c>
      <c r="M95" s="14">
        <f>IF(OR(L95="-",Население!E4="-"),"-",ROUND(L95*100000/Население!E4,1))</f>
        <v>0</v>
      </c>
    </row>
    <row r="96" spans="1:13" ht="12">
      <c r="A96" s="18" t="s">
        <v>5</v>
      </c>
      <c r="B96" s="29">
        <v>0</v>
      </c>
      <c r="C96" s="14">
        <f>IF(OR(B96="-",Население!E5="-"),"-",ROUND(B96*100000/Население!E5,1))</f>
        <v>0</v>
      </c>
      <c r="D96" s="29">
        <v>0</v>
      </c>
      <c r="E96" s="14">
        <f>IF(OR(D96="-",Население!E5="-"),"-",ROUND(D96*100000/Население!E5,1))</f>
        <v>0</v>
      </c>
      <c r="F96" s="29">
        <v>0</v>
      </c>
      <c r="G96" s="14">
        <f>IF(OR(F96="-",Население!E5="-"),"-",ROUND(F96*100000/Население!E5,1))</f>
        <v>0</v>
      </c>
      <c r="H96" s="29">
        <v>0</v>
      </c>
      <c r="I96" s="14">
        <f>IF(OR(H96="-",Население!E5="-"),"-",ROUND(H96*100000/Население!E5,1))</f>
        <v>0</v>
      </c>
      <c r="J96" s="29">
        <v>0</v>
      </c>
      <c r="K96" s="14">
        <f>IF(OR(J96="-",Население!E5="-"),"-",ROUND(J96*100000/Население!E5,1))</f>
        <v>0</v>
      </c>
      <c r="L96" s="29">
        <v>0</v>
      </c>
      <c r="M96" s="14">
        <f>IF(OR(L96="-",Население!E5="-"),"-",ROUND(L96*100000/Население!E5,1))</f>
        <v>0</v>
      </c>
    </row>
    <row r="97" spans="1:13" ht="12">
      <c r="A97" s="18" t="s">
        <v>6</v>
      </c>
      <c r="B97" s="29">
        <v>0</v>
      </c>
      <c r="C97" s="14">
        <f>IF(OR(B97="-",Население!E6="-"),"-",ROUND(B97*100000/Население!E6,1))</f>
        <v>0</v>
      </c>
      <c r="D97" s="29">
        <v>0</v>
      </c>
      <c r="E97" s="14">
        <f>IF(OR(D97="-",Население!E6="-"),"-",ROUND(D97*100000/Население!E6,1))</f>
        <v>0</v>
      </c>
      <c r="F97" s="29">
        <v>0</v>
      </c>
      <c r="G97" s="14">
        <f>IF(OR(F97="-",Население!E6="-"),"-",ROUND(F97*100000/Население!E6,1))</f>
        <v>0</v>
      </c>
      <c r="H97" s="29">
        <v>0</v>
      </c>
      <c r="I97" s="14">
        <f>IF(OR(H97="-",Население!E6="-"),"-",ROUND(H97*100000/Население!E6,1))</f>
        <v>0</v>
      </c>
      <c r="J97" s="29">
        <v>0</v>
      </c>
      <c r="K97" s="14">
        <f>IF(OR(J97="-",Население!E6="-"),"-",ROUND(J97*100000/Население!E6,1))</f>
        <v>0</v>
      </c>
      <c r="L97" s="29">
        <v>0</v>
      </c>
      <c r="M97" s="14">
        <f>IF(OR(L97="-",Население!E6="-"),"-",ROUND(L97*100000/Население!E6,1))</f>
        <v>0</v>
      </c>
    </row>
    <row r="98" spans="1:13" ht="12">
      <c r="A98" s="18" t="s">
        <v>7</v>
      </c>
      <c r="B98" s="29">
        <v>0</v>
      </c>
      <c r="C98" s="14">
        <f>IF(OR(B98="-",Население!E7="-"),"-",ROUND(B98*100000/Население!E7,1))</f>
        <v>0</v>
      </c>
      <c r="D98" s="29">
        <v>0</v>
      </c>
      <c r="E98" s="14">
        <f>IF(OR(D98="-",Население!E7="-"),"-",ROUND(D98*100000/Население!E7,1))</f>
        <v>0</v>
      </c>
      <c r="F98" s="29">
        <v>0</v>
      </c>
      <c r="G98" s="14">
        <f>IF(OR(F98="-",Население!E7="-"),"-",ROUND(F98*100000/Население!E7,1))</f>
        <v>0</v>
      </c>
      <c r="H98" s="29">
        <v>0</v>
      </c>
      <c r="I98" s="14">
        <f>IF(OR(H98="-",Население!E7="-"),"-",ROUND(H98*100000/Население!E7,1))</f>
        <v>0</v>
      </c>
      <c r="J98" s="29">
        <v>0</v>
      </c>
      <c r="K98" s="14">
        <f>IF(OR(J98="-",Население!E7="-"),"-",ROUND(J98*100000/Население!E7,1))</f>
        <v>0</v>
      </c>
      <c r="L98" s="29">
        <v>0</v>
      </c>
      <c r="M98" s="14">
        <f>IF(OR(L98="-",Население!E7="-"),"-",ROUND(L98*100000/Население!E7,1))</f>
        <v>0</v>
      </c>
    </row>
    <row r="99" spans="1:13" ht="12">
      <c r="A99" s="18" t="s">
        <v>8</v>
      </c>
      <c r="B99" s="29">
        <v>0</v>
      </c>
      <c r="C99" s="14">
        <f>IF(OR(B99="-",Население!E8="-"),"-",ROUND(B99*100000/Население!E8,1))</f>
        <v>0</v>
      </c>
      <c r="D99" s="29">
        <v>0</v>
      </c>
      <c r="E99" s="14">
        <f>IF(OR(D99="-",Население!E8="-"),"-",ROUND(D99*100000/Население!E8,1))</f>
        <v>0</v>
      </c>
      <c r="F99" s="29">
        <v>0</v>
      </c>
      <c r="G99" s="14">
        <f>IF(OR(F99="-",Население!E8="-"),"-",ROUND(F99*100000/Население!E8,1))</f>
        <v>0</v>
      </c>
      <c r="H99" s="29">
        <v>0</v>
      </c>
      <c r="I99" s="14">
        <f>IF(OR(H99="-",Население!E8="-"),"-",ROUND(H99*100000/Население!E8,1))</f>
        <v>0</v>
      </c>
      <c r="J99" s="29">
        <v>0</v>
      </c>
      <c r="K99" s="14">
        <f>IF(OR(J99="-",Население!E8="-"),"-",ROUND(J99*100000/Население!E8,1))</f>
        <v>0</v>
      </c>
      <c r="L99" s="29">
        <v>0</v>
      </c>
      <c r="M99" s="14">
        <f>IF(OR(L99="-",Население!E8="-"),"-",ROUND(L99*100000/Население!E8,1))</f>
        <v>0</v>
      </c>
    </row>
    <row r="100" spans="1:13" ht="12">
      <c r="A100" s="18" t="s">
        <v>9</v>
      </c>
      <c r="B100" s="29">
        <v>0</v>
      </c>
      <c r="C100" s="14">
        <f>IF(OR(B100="-",Население!E9="-"),"-",ROUND(B100*100000/Население!E9,1))</f>
        <v>0</v>
      </c>
      <c r="D100" s="29">
        <v>0</v>
      </c>
      <c r="E100" s="14">
        <f>IF(OR(D100="-",Население!E9="-"),"-",ROUND(D100*100000/Население!E9,1))</f>
        <v>0</v>
      </c>
      <c r="F100" s="29">
        <v>0</v>
      </c>
      <c r="G100" s="14">
        <f>IF(OR(F100="-",Население!E9="-"),"-",ROUND(F100*100000/Население!E9,1))</f>
        <v>0</v>
      </c>
      <c r="H100" s="29">
        <v>0</v>
      </c>
      <c r="I100" s="14">
        <f>IF(OR(H100="-",Население!E9="-"),"-",ROUND(H100*100000/Население!E9,1))</f>
        <v>0</v>
      </c>
      <c r="J100" s="29">
        <v>0</v>
      </c>
      <c r="K100" s="14">
        <f>IF(OR(J100="-",Население!E9="-"),"-",ROUND(J100*100000/Население!E9,1))</f>
        <v>0</v>
      </c>
      <c r="L100" s="29">
        <v>0</v>
      </c>
      <c r="M100" s="14">
        <f>IF(OR(L100="-",Население!E9="-"),"-",ROUND(L100*100000/Население!E9,1))</f>
        <v>0</v>
      </c>
    </row>
    <row r="101" spans="1:13" ht="12">
      <c r="A101" s="18" t="s">
        <v>10</v>
      </c>
      <c r="B101" s="29">
        <v>0</v>
      </c>
      <c r="C101" s="14">
        <f>IF(OR(B101="-",Население!E10="-"),"-",ROUND(B101*100000/Население!E10,1))</f>
        <v>0</v>
      </c>
      <c r="D101" s="29">
        <v>0</v>
      </c>
      <c r="E101" s="14">
        <f>IF(OR(D101="-",Население!E10="-"),"-",ROUND(D101*100000/Население!E10,1))</f>
        <v>0</v>
      </c>
      <c r="F101" s="29">
        <v>0</v>
      </c>
      <c r="G101" s="14">
        <f>IF(OR(F101="-",Население!E10="-"),"-",ROUND(F101*100000/Население!E10,1))</f>
        <v>0</v>
      </c>
      <c r="H101" s="29">
        <v>0</v>
      </c>
      <c r="I101" s="14">
        <f>IF(OR(H101="-",Население!E10="-"),"-",ROUND(H101*100000/Население!E10,1))</f>
        <v>0</v>
      </c>
      <c r="J101" s="29">
        <v>0</v>
      </c>
      <c r="K101" s="14">
        <f>IF(OR(J101="-",Население!E10="-"),"-",ROUND(J101*100000/Население!E10,1))</f>
        <v>0</v>
      </c>
      <c r="L101" s="29">
        <v>0</v>
      </c>
      <c r="M101" s="14">
        <f>IF(OR(L101="-",Население!E10="-"),"-",ROUND(L101*100000/Население!E10,1))</f>
        <v>0</v>
      </c>
    </row>
    <row r="102" spans="1:13" ht="12">
      <c r="A102" s="18" t="s">
        <v>11</v>
      </c>
      <c r="B102" s="29">
        <v>0</v>
      </c>
      <c r="C102" s="14">
        <f>IF(OR(B102="-",Население!E11="-"),"-",ROUND(B102*100000/Население!E11,1))</f>
        <v>0</v>
      </c>
      <c r="D102" s="29">
        <v>0</v>
      </c>
      <c r="E102" s="14">
        <f>IF(OR(D102="-",Население!E11="-"),"-",ROUND(D102*100000/Население!E11,1))</f>
        <v>0</v>
      </c>
      <c r="F102" s="29">
        <v>0</v>
      </c>
      <c r="G102" s="14">
        <f>IF(OR(F102="-",Население!E11="-"),"-",ROUND(F102*100000/Население!E11,1))</f>
        <v>0</v>
      </c>
      <c r="H102" s="29">
        <v>0</v>
      </c>
      <c r="I102" s="14">
        <f>IF(OR(H102="-",Население!E11="-"),"-",ROUND(H102*100000/Население!E11,1))</f>
        <v>0</v>
      </c>
      <c r="J102" s="29">
        <v>0</v>
      </c>
      <c r="K102" s="14">
        <f>IF(OR(J102="-",Население!E11="-"),"-",ROUND(J102*100000/Население!E11,1))</f>
        <v>0</v>
      </c>
      <c r="L102" s="29">
        <v>0</v>
      </c>
      <c r="M102" s="14">
        <f>IF(OR(L102="-",Население!E11="-"),"-",ROUND(L102*100000/Население!E11,1))</f>
        <v>0</v>
      </c>
    </row>
    <row r="103" spans="1:13" ht="12">
      <c r="A103" s="18" t="s">
        <v>12</v>
      </c>
      <c r="B103" s="29">
        <v>0</v>
      </c>
      <c r="C103" s="14">
        <f>IF(OR(B103="-",Население!E12="-"),"-",ROUND(B103*100000/Население!E12,1))</f>
        <v>0</v>
      </c>
      <c r="D103" s="29">
        <v>0</v>
      </c>
      <c r="E103" s="14">
        <f>IF(OR(D103="-",Население!E12="-"),"-",ROUND(D103*100000/Население!E12,1))</f>
        <v>0</v>
      </c>
      <c r="F103" s="29">
        <v>0</v>
      </c>
      <c r="G103" s="14">
        <f>IF(OR(F103="-",Население!E12="-"),"-",ROUND(F103*100000/Население!E12,1))</f>
        <v>0</v>
      </c>
      <c r="H103" s="29">
        <v>0</v>
      </c>
      <c r="I103" s="14">
        <f>IF(OR(H103="-",Население!E12="-"),"-",ROUND(H103*100000/Население!E12,1))</f>
        <v>0</v>
      </c>
      <c r="J103" s="29">
        <v>0</v>
      </c>
      <c r="K103" s="14">
        <f>IF(OR(J103="-",Население!E12="-"),"-",ROUND(J103*100000/Население!E12,1))</f>
        <v>0</v>
      </c>
      <c r="L103" s="29">
        <v>0</v>
      </c>
      <c r="M103" s="14">
        <f>IF(OR(L103="-",Население!E12="-"),"-",ROUND(L103*100000/Население!E12,1))</f>
        <v>0</v>
      </c>
    </row>
    <row r="104" spans="1:13" ht="12">
      <c r="A104" s="18" t="s">
        <v>13</v>
      </c>
      <c r="B104" s="29">
        <v>0</v>
      </c>
      <c r="C104" s="14">
        <f>IF(OR(B104="-",Население!E13="-"),"-",ROUND(B104*100000/Население!E13,1))</f>
        <v>0</v>
      </c>
      <c r="D104" s="29">
        <v>0</v>
      </c>
      <c r="E104" s="14">
        <f>IF(OR(D104="-",Население!E13="-"),"-",ROUND(D104*100000/Население!E13,1))</f>
        <v>0</v>
      </c>
      <c r="F104" s="29">
        <v>0</v>
      </c>
      <c r="G104" s="14">
        <f>IF(OR(F104="-",Население!E13="-"),"-",ROUND(F104*100000/Население!E13,1))</f>
        <v>0</v>
      </c>
      <c r="H104" s="29">
        <v>0</v>
      </c>
      <c r="I104" s="14">
        <f>IF(OR(H104="-",Население!E13="-"),"-",ROUND(H104*100000/Население!E13,1))</f>
        <v>0</v>
      </c>
      <c r="J104" s="29">
        <v>0</v>
      </c>
      <c r="K104" s="14">
        <f>IF(OR(J104="-",Население!E13="-"),"-",ROUND(J104*100000/Население!E13,1))</f>
        <v>0</v>
      </c>
      <c r="L104" s="29">
        <v>0</v>
      </c>
      <c r="M104" s="14">
        <f>IF(OR(L104="-",Население!E13="-"),"-",ROUND(L104*100000/Население!E13,1))</f>
        <v>0</v>
      </c>
    </row>
    <row r="105" spans="1:13" ht="12">
      <c r="A105" s="18" t="s">
        <v>14</v>
      </c>
      <c r="B105" s="29">
        <v>0</v>
      </c>
      <c r="C105" s="14">
        <f>IF(OR(B105="-",Население!E14="-"),"-",ROUND(B105*100000/Население!E14,1))</f>
        <v>0</v>
      </c>
      <c r="D105" s="29">
        <v>0</v>
      </c>
      <c r="E105" s="14">
        <f>IF(OR(D105="-",Население!E14="-"),"-",ROUND(D105*100000/Население!E14,1))</f>
        <v>0</v>
      </c>
      <c r="F105" s="29">
        <v>0</v>
      </c>
      <c r="G105" s="14">
        <f>IF(OR(F105="-",Население!E14="-"),"-",ROUND(F105*100000/Население!E14,1))</f>
        <v>0</v>
      </c>
      <c r="H105" s="29">
        <v>0</v>
      </c>
      <c r="I105" s="14">
        <f>IF(OR(H105="-",Население!E14="-"),"-",ROUND(H105*100000/Население!E14,1))</f>
        <v>0</v>
      </c>
      <c r="J105" s="29">
        <v>0</v>
      </c>
      <c r="K105" s="14">
        <f>IF(OR(J105="-",Население!E14="-"),"-",ROUND(J105*100000/Население!E14,1))</f>
        <v>0</v>
      </c>
      <c r="L105" s="29">
        <v>0</v>
      </c>
      <c r="M105" s="14">
        <f>IF(OR(L105="-",Население!E14="-"),"-",ROUND(L105*100000/Население!E14,1))</f>
        <v>0</v>
      </c>
    </row>
    <row r="106" spans="1:13" ht="12">
      <c r="A106" s="18" t="s">
        <v>15</v>
      </c>
      <c r="B106" s="29">
        <v>0</v>
      </c>
      <c r="C106" s="14">
        <f>IF(OR(B106="-",Население!E15="-"),"-",ROUND(B106*100000/Население!E15,1))</f>
        <v>0</v>
      </c>
      <c r="D106" s="29">
        <v>0</v>
      </c>
      <c r="E106" s="14">
        <f>IF(OR(D106="-",Население!E15="-"),"-",ROUND(D106*100000/Население!E15,1))</f>
        <v>0</v>
      </c>
      <c r="F106" s="29">
        <v>0</v>
      </c>
      <c r="G106" s="14">
        <f>IF(OR(F106="-",Население!E15="-"),"-",ROUND(F106*100000/Население!E15,1))</f>
        <v>0</v>
      </c>
      <c r="H106" s="29">
        <v>0</v>
      </c>
      <c r="I106" s="14">
        <f>IF(OR(H106="-",Население!E15="-"),"-",ROUND(H106*100000/Население!E15,1))</f>
        <v>0</v>
      </c>
      <c r="J106" s="29">
        <v>0</v>
      </c>
      <c r="K106" s="14">
        <f>IF(OR(J106="-",Население!E15="-"),"-",ROUND(J106*100000/Население!E15,1))</f>
        <v>0</v>
      </c>
      <c r="L106" s="29">
        <v>0</v>
      </c>
      <c r="M106" s="14">
        <f>IF(OR(L106="-",Население!E15="-"),"-",ROUND(L106*100000/Население!E15,1))</f>
        <v>0</v>
      </c>
    </row>
    <row r="107" spans="1:13" ht="12">
      <c r="A107" s="18" t="s">
        <v>16</v>
      </c>
      <c r="B107" s="29">
        <v>0</v>
      </c>
      <c r="C107" s="14">
        <f>IF(OR(B107="-",Население!E16="-"),"-",ROUND(B107*100000/Население!E16,1))</f>
        <v>0</v>
      </c>
      <c r="D107" s="29">
        <v>0</v>
      </c>
      <c r="E107" s="14">
        <f>IF(OR(D107="-",Население!E16="-"),"-",ROUND(D107*100000/Население!E16,1))</f>
        <v>0</v>
      </c>
      <c r="F107" s="29">
        <v>0</v>
      </c>
      <c r="G107" s="14">
        <f>IF(OR(F107="-",Население!E16="-"),"-",ROUND(F107*100000/Население!E16,1))</f>
        <v>0</v>
      </c>
      <c r="H107" s="29">
        <v>0</v>
      </c>
      <c r="I107" s="14">
        <f>IF(OR(H107="-",Население!E16="-"),"-",ROUND(H107*100000/Население!E16,1))</f>
        <v>0</v>
      </c>
      <c r="J107" s="29">
        <v>0</v>
      </c>
      <c r="K107" s="14">
        <f>IF(OR(J107="-",Население!E16="-"),"-",ROUND(J107*100000/Население!E16,1))</f>
        <v>0</v>
      </c>
      <c r="L107" s="29">
        <v>0</v>
      </c>
      <c r="M107" s="14">
        <f>IF(OR(L107="-",Население!E16="-"),"-",ROUND(L107*100000/Население!E16,1))</f>
        <v>0</v>
      </c>
    </row>
    <row r="108" spans="1:13" ht="12">
      <c r="A108" s="18" t="s">
        <v>17</v>
      </c>
      <c r="B108" s="29">
        <v>0</v>
      </c>
      <c r="C108" s="14">
        <f>IF(OR(B108="-",Население!E17="-"),"-",ROUND(B108*100000/Население!E17,1))</f>
        <v>0</v>
      </c>
      <c r="D108" s="29">
        <v>0</v>
      </c>
      <c r="E108" s="14">
        <f>IF(OR(D108="-",Население!E17="-"),"-",ROUND(D108*100000/Население!E17,1))</f>
        <v>0</v>
      </c>
      <c r="F108" s="29">
        <v>0</v>
      </c>
      <c r="G108" s="14">
        <f>IF(OR(F108="-",Население!E17="-"),"-",ROUND(F108*100000/Население!E17,1))</f>
        <v>0</v>
      </c>
      <c r="H108" s="29">
        <v>0</v>
      </c>
      <c r="I108" s="14">
        <f>IF(OR(H108="-",Население!E17="-"),"-",ROUND(H108*100000/Население!E17,1))</f>
        <v>0</v>
      </c>
      <c r="J108" s="29">
        <v>0</v>
      </c>
      <c r="K108" s="14">
        <f>IF(OR(J108="-",Население!E17="-"),"-",ROUND(J108*100000/Население!E17,1))</f>
        <v>0</v>
      </c>
      <c r="L108" s="29">
        <v>0</v>
      </c>
      <c r="M108" s="14">
        <f>IF(OR(L108="-",Население!E17="-"),"-",ROUND(L108*100000/Население!E17,1))</f>
        <v>0</v>
      </c>
    </row>
    <row r="109" spans="1:13" ht="12">
      <c r="A109" s="18" t="s">
        <v>18</v>
      </c>
      <c r="B109" s="29">
        <v>0</v>
      </c>
      <c r="C109" s="14">
        <f>IF(OR(B109="-",Население!E18="-"),"-",ROUND(B109*100000/Население!E18,1))</f>
        <v>0</v>
      </c>
      <c r="D109" s="29">
        <v>0</v>
      </c>
      <c r="E109" s="14">
        <f>IF(OR(D109="-",Население!E18="-"),"-",ROUND(D109*100000/Население!E18,1))</f>
        <v>0</v>
      </c>
      <c r="F109" s="29">
        <v>0</v>
      </c>
      <c r="G109" s="14">
        <f>IF(OR(F109="-",Население!E18="-"),"-",ROUND(F109*100000/Население!E18,1))</f>
        <v>0</v>
      </c>
      <c r="H109" s="29">
        <v>0</v>
      </c>
      <c r="I109" s="14">
        <f>IF(OR(H109="-",Население!E18="-"),"-",ROUND(H109*100000/Население!E18,1))</f>
        <v>0</v>
      </c>
      <c r="J109" s="29">
        <v>0</v>
      </c>
      <c r="K109" s="14">
        <f>IF(OR(J109="-",Население!E18="-"),"-",ROUND(J109*100000/Население!E18,1))</f>
        <v>0</v>
      </c>
      <c r="L109" s="29">
        <v>0</v>
      </c>
      <c r="M109" s="14">
        <f>IF(OR(L109="-",Население!E18="-"),"-",ROUND(L109*100000/Население!E18,1))</f>
        <v>0</v>
      </c>
    </row>
    <row r="110" spans="1:13" ht="12">
      <c r="A110" s="18" t="s">
        <v>19</v>
      </c>
      <c r="B110" s="29">
        <v>0</v>
      </c>
      <c r="C110" s="14">
        <f>IF(OR(B110="-",Население!E19="-"),"-",ROUND(B110*100000/Население!E19,1))</f>
        <v>0</v>
      </c>
      <c r="D110" s="29">
        <v>0</v>
      </c>
      <c r="E110" s="14">
        <f>IF(OR(D110="-",Население!E19="-"),"-",ROUND(D110*100000/Население!E19,1))</f>
        <v>0</v>
      </c>
      <c r="F110" s="29">
        <v>0</v>
      </c>
      <c r="G110" s="14">
        <f>IF(OR(F110="-",Население!E19="-"),"-",ROUND(F110*100000/Население!E19,1))</f>
        <v>0</v>
      </c>
      <c r="H110" s="29">
        <v>0</v>
      </c>
      <c r="I110" s="14">
        <f>IF(OR(H110="-",Население!E19="-"),"-",ROUND(H110*100000/Население!E19,1))</f>
        <v>0</v>
      </c>
      <c r="J110" s="29">
        <v>0</v>
      </c>
      <c r="K110" s="14">
        <f>IF(OR(J110="-",Население!E19="-"),"-",ROUND(J110*100000/Население!E19,1))</f>
        <v>0</v>
      </c>
      <c r="L110" s="29">
        <v>0</v>
      </c>
      <c r="M110" s="14">
        <f>IF(OR(L110="-",Население!E19="-"),"-",ROUND(L110*100000/Население!E19,1))</f>
        <v>0</v>
      </c>
    </row>
    <row r="111" spans="1:13" ht="12">
      <c r="A111" s="18" t="s">
        <v>20</v>
      </c>
      <c r="B111" s="29">
        <v>0</v>
      </c>
      <c r="C111" s="14">
        <f>IF(OR(B111="-",Население!E20="-"),"-",ROUND(B111*100000/Население!E20,1))</f>
        <v>0</v>
      </c>
      <c r="D111" s="29">
        <v>0</v>
      </c>
      <c r="E111" s="14">
        <f>IF(OR(D111="-",Население!E20="-"),"-",ROUND(D111*100000/Население!E20,1))</f>
        <v>0</v>
      </c>
      <c r="F111" s="29">
        <v>0</v>
      </c>
      <c r="G111" s="14">
        <f>IF(OR(F111="-",Население!E20="-"),"-",ROUND(F111*100000/Население!E20,1))</f>
        <v>0</v>
      </c>
      <c r="H111" s="29">
        <v>0</v>
      </c>
      <c r="I111" s="14">
        <f>IF(OR(H111="-",Население!E20="-"),"-",ROUND(H111*100000/Население!E20,1))</f>
        <v>0</v>
      </c>
      <c r="J111" s="29">
        <v>0</v>
      </c>
      <c r="K111" s="14">
        <f>IF(OR(J111="-",Население!E20="-"),"-",ROUND(J111*100000/Население!E20,1))</f>
        <v>0</v>
      </c>
      <c r="L111" s="29">
        <v>0</v>
      </c>
      <c r="M111" s="14">
        <f>IF(OR(L111="-",Население!E20="-"),"-",ROUND(L111*100000/Население!E20,1))</f>
        <v>0</v>
      </c>
    </row>
    <row r="112" spans="1:13" ht="12">
      <c r="A112" s="18" t="s">
        <v>21</v>
      </c>
      <c r="B112" s="29">
        <v>0</v>
      </c>
      <c r="C112" s="14">
        <f>IF(OR(B112="-",Население!E21="-"),"-",ROUND(B112*100000/Население!E21,1))</f>
        <v>0</v>
      </c>
      <c r="D112" s="29">
        <v>0</v>
      </c>
      <c r="E112" s="14">
        <f>IF(OR(D112="-",Население!E21="-"),"-",ROUND(D112*100000/Население!E21,1))</f>
        <v>0</v>
      </c>
      <c r="F112" s="29">
        <v>0</v>
      </c>
      <c r="G112" s="14">
        <f>IF(OR(F112="-",Население!E21="-"),"-",ROUND(F112*100000/Население!E21,1))</f>
        <v>0</v>
      </c>
      <c r="H112" s="29">
        <v>0</v>
      </c>
      <c r="I112" s="14">
        <f>IF(OR(H112="-",Население!E21="-"),"-",ROUND(H112*100000/Население!E21,1))</f>
        <v>0</v>
      </c>
      <c r="J112" s="29">
        <v>0</v>
      </c>
      <c r="K112" s="14">
        <f>IF(OR(J112="-",Население!E21="-"),"-",ROUND(J112*100000/Население!E21,1))</f>
        <v>0</v>
      </c>
      <c r="L112" s="29">
        <v>0</v>
      </c>
      <c r="M112" s="14">
        <f>IF(OR(L112="-",Население!E21="-"),"-",ROUND(L112*100000/Население!E21,1))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IF(OR(B113="-",Население!E22="-"),"-",ROUND(B113*100000/Население!E22,1))</f>
        <v>#DIV/0!</v>
      </c>
      <c r="D113" s="29">
        <v>0</v>
      </c>
      <c r="E113" s="14" t="e">
        <f>IF(OR(D113="-",Население!E22="-"),"-",ROUND(D113*100000/Население!E22,1))</f>
        <v>#DIV/0!</v>
      </c>
      <c r="F113" s="29">
        <v>0</v>
      </c>
      <c r="G113" s="14" t="e">
        <f>IF(OR(F113="-",Население!E22="-"),"-",ROUND(F113*100000/Население!E22,1))</f>
        <v>#DIV/0!</v>
      </c>
      <c r="H113" s="29">
        <v>0</v>
      </c>
      <c r="I113" s="14" t="e">
        <f>IF(OR(H113="-",Население!E22="-"),"-",ROUND(H113*100000/Население!E22,1))</f>
        <v>#DIV/0!</v>
      </c>
      <c r="J113" s="29">
        <v>0</v>
      </c>
      <c r="K113" s="14" t="e">
        <f>IF(OR(J113="-",Население!E22="-"),"-",ROUND(J113*100000/Население!E22,1))</f>
        <v>#DIV/0!</v>
      </c>
      <c r="L113" s="29">
        <v>0</v>
      </c>
      <c r="M113" s="14" t="e">
        <f>IF(OR(L113="-",Население!E22="-"),"-",ROUND(L113*100000/Население!E22,1))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IF(OR(B114="-",Население!E23="-"),"-",ROUND(B114*100000/Население!E23,1))</f>
        <v>0</v>
      </c>
      <c r="D114" s="29">
        <v>0</v>
      </c>
      <c r="E114" s="14">
        <f>IF(OR(D114="-",Население!E23="-"),"-",ROUND(D114*100000/Население!E23,1))</f>
        <v>0</v>
      </c>
      <c r="F114" s="29">
        <v>0</v>
      </c>
      <c r="G114" s="14">
        <f>IF(OR(F114="-",Население!E23="-"),"-",ROUND(F114*100000/Население!E23,1))</f>
        <v>0</v>
      </c>
      <c r="H114" s="29">
        <v>0</v>
      </c>
      <c r="I114" s="14">
        <f>IF(OR(H114="-",Население!E23="-"),"-",ROUND(H114*100000/Население!E23,1))</f>
        <v>0</v>
      </c>
      <c r="J114" s="29">
        <v>0</v>
      </c>
      <c r="K114" s="14">
        <f>IF(OR(J114="-",Население!E23="-"),"-",ROUND(J114*100000/Население!E23,1))</f>
        <v>0</v>
      </c>
      <c r="L114" s="29">
        <v>0</v>
      </c>
      <c r="M114" s="14">
        <f>IF(OR(L114="-",Население!E23="-"),"-",ROUND(L114*100000/Население!E23,1))</f>
        <v>0</v>
      </c>
    </row>
    <row r="115" spans="1:13" ht="12">
      <c r="A115" s="18" t="s">
        <v>24</v>
      </c>
      <c r="B115" s="29">
        <v>0</v>
      </c>
      <c r="C115" s="14">
        <f>IF(OR(B115="-",Население!E24="-"),"-",ROUND(B115*100000/Население!E24,1))</f>
        <v>0</v>
      </c>
      <c r="D115" s="29">
        <v>0</v>
      </c>
      <c r="E115" s="14">
        <f>IF(OR(D115="-",Население!E24="-"),"-",ROUND(D115*100000/Население!E24,1))</f>
        <v>0</v>
      </c>
      <c r="F115" s="29">
        <v>0</v>
      </c>
      <c r="G115" s="14">
        <f>IF(OR(F115="-",Население!E24="-"),"-",ROUND(F115*100000/Население!E24,1))</f>
        <v>0</v>
      </c>
      <c r="H115" s="29">
        <v>0</v>
      </c>
      <c r="I115" s="14">
        <f>IF(OR(H115="-",Население!E24="-"),"-",ROUND(H115*100000/Население!E24,1))</f>
        <v>0</v>
      </c>
      <c r="J115" s="29">
        <v>0</v>
      </c>
      <c r="K115" s="14">
        <f>IF(OR(J115="-",Население!E24="-"),"-",ROUND(J115*100000/Население!E24,1))</f>
        <v>0</v>
      </c>
      <c r="L115" s="29">
        <v>0</v>
      </c>
      <c r="M115" s="14">
        <f>IF(OR(L115="-",Население!E24="-"),"-",ROUND(L115*100000/Население!E24,1))</f>
        <v>0</v>
      </c>
    </row>
    <row r="116" spans="1:13" ht="12">
      <c r="A116" s="18" t="s">
        <v>25</v>
      </c>
      <c r="B116" s="29">
        <v>0</v>
      </c>
      <c r="C116" s="14">
        <f>IF(OR(B116="-",Население!E25="-"),"-",ROUND(B116*100000/Население!E25,1))</f>
        <v>0</v>
      </c>
      <c r="D116" s="29">
        <v>0</v>
      </c>
      <c r="E116" s="14">
        <f>IF(OR(D116="-",Население!E25="-"),"-",ROUND(D116*100000/Население!E25,1))</f>
        <v>0</v>
      </c>
      <c r="F116" s="29">
        <v>0</v>
      </c>
      <c r="G116" s="14">
        <f>IF(OR(F116="-",Население!E25="-"),"-",ROUND(F116*100000/Население!E25,1))</f>
        <v>0</v>
      </c>
      <c r="H116" s="29">
        <v>0</v>
      </c>
      <c r="I116" s="14">
        <f>IF(OR(H116="-",Население!E25="-"),"-",ROUND(H116*100000/Население!E25,1))</f>
        <v>0</v>
      </c>
      <c r="J116" s="29">
        <v>0</v>
      </c>
      <c r="K116" s="14">
        <f>IF(OR(J116="-",Население!E25="-"),"-",ROUND(J116*100000/Население!E25,1))</f>
        <v>0</v>
      </c>
      <c r="L116" s="29">
        <v>0</v>
      </c>
      <c r="M116" s="14">
        <f>IF(OR(L116="-",Население!E25="-"),"-",ROUND(L116*100000/Население!E25,1))</f>
        <v>0</v>
      </c>
    </row>
    <row r="117" spans="1:13" ht="12">
      <c r="A117" s="18" t="s">
        <v>26</v>
      </c>
      <c r="B117" s="29">
        <v>0</v>
      </c>
      <c r="C117" s="14">
        <f>IF(OR(B117="-",Население!E26="-"),"-",ROUND(B117*100000/Население!E26,1))</f>
        <v>0</v>
      </c>
      <c r="D117" s="29">
        <v>0</v>
      </c>
      <c r="E117" s="14">
        <f>IF(OR(D117="-",Население!E26="-"),"-",ROUND(D117*100000/Население!E26,1))</f>
        <v>0</v>
      </c>
      <c r="F117" s="29">
        <v>0</v>
      </c>
      <c r="G117" s="14">
        <f>IF(OR(F117="-",Население!E26="-"),"-",ROUND(F117*100000/Население!E26,1))</f>
        <v>0</v>
      </c>
      <c r="H117" s="29">
        <v>0</v>
      </c>
      <c r="I117" s="14">
        <f>IF(OR(H117="-",Население!E26="-"),"-",ROUND(H117*100000/Население!E26,1))</f>
        <v>0</v>
      </c>
      <c r="J117" s="29">
        <v>0</v>
      </c>
      <c r="K117" s="14">
        <f>IF(OR(J117="-",Население!E26="-"),"-",ROUND(J117*100000/Население!E26,1))</f>
        <v>0</v>
      </c>
      <c r="L117" s="29">
        <v>0</v>
      </c>
      <c r="M117" s="14">
        <f>IF(OR(L117="-",Население!E26="-"),"-",ROUND(L117*100000/Население!E26,1))</f>
        <v>0</v>
      </c>
    </row>
    <row r="118" spans="1:13" ht="12">
      <c r="A118" s="18" t="s">
        <v>27</v>
      </c>
      <c r="B118" s="29">
        <v>0</v>
      </c>
      <c r="C118" s="14">
        <f>IF(OR(B118="-",Население!E27="-"),"-",ROUND(B118*100000/Население!E27,1))</f>
        <v>0</v>
      </c>
      <c r="D118" s="29">
        <v>0</v>
      </c>
      <c r="E118" s="14">
        <f>IF(OR(D118="-",Население!E27="-"),"-",ROUND(D118*100000/Население!E27,1))</f>
        <v>0</v>
      </c>
      <c r="F118" s="29">
        <v>0</v>
      </c>
      <c r="G118" s="14">
        <f>IF(OR(F118="-",Население!E27="-"),"-",ROUND(F118*100000/Население!E27,1))</f>
        <v>0</v>
      </c>
      <c r="H118" s="29">
        <v>0</v>
      </c>
      <c r="I118" s="14">
        <f>IF(OR(H118="-",Население!E27="-"),"-",ROUND(H118*100000/Население!E27,1))</f>
        <v>0</v>
      </c>
      <c r="J118" s="29">
        <v>0</v>
      </c>
      <c r="K118" s="14">
        <f>IF(OR(J118="-",Население!E27="-"),"-",ROUND(J118*100000/Население!E27,1))</f>
        <v>0</v>
      </c>
      <c r="L118" s="29">
        <v>0</v>
      </c>
      <c r="M118" s="14">
        <f>IF(OR(L118="-",Население!E27="-"),"-",ROUND(L118*100000/Население!E27,1))</f>
        <v>0</v>
      </c>
    </row>
    <row r="119" spans="1:13" ht="12">
      <c r="A119" s="18" t="s">
        <v>44</v>
      </c>
      <c r="B119" s="29">
        <v>0</v>
      </c>
      <c r="C119" s="14">
        <f>IF(OR(B119="-",Население!E28="-"),"-",ROUND(B119*100000/Население!E28,1))</f>
        <v>0</v>
      </c>
      <c r="D119" s="29">
        <v>0</v>
      </c>
      <c r="E119" s="14">
        <f>IF(OR(D119="-",Население!E28="-"),"-",ROUND(D119*100000/Население!E28,1))</f>
        <v>0</v>
      </c>
      <c r="F119" s="29">
        <v>0</v>
      </c>
      <c r="G119" s="14">
        <f>IF(OR(F119="-",Население!E28="-"),"-",ROUND(F119*100000/Население!E28,1))</f>
        <v>0</v>
      </c>
      <c r="H119" s="29">
        <v>0</v>
      </c>
      <c r="I119" s="14">
        <f>IF(OR(H119="-",Население!E28="-"),"-",ROUND(H119*100000/Население!E28,1))</f>
        <v>0</v>
      </c>
      <c r="J119" s="29">
        <v>0</v>
      </c>
      <c r="K119" s="14">
        <f>IF(OR(J119="-",Население!E28="-"),"-",ROUND(J119*100000/Население!E28,1))</f>
        <v>0</v>
      </c>
      <c r="L119" s="29">
        <v>0</v>
      </c>
      <c r="M119" s="14">
        <f>IF(OR(L119="-",Население!E28="-"),"-",ROUND(L119*100000/Население!E28,1))</f>
        <v>0</v>
      </c>
    </row>
    <row r="120" spans="1:13" ht="12">
      <c r="A120" s="18" t="s">
        <v>28</v>
      </c>
      <c r="B120" s="29">
        <v>0</v>
      </c>
      <c r="C120" s="14">
        <f>IF(OR(B120="-",Население!E29="-"),"-",ROUND(B120*100000/Население!E29,1))</f>
        <v>0</v>
      </c>
      <c r="D120" s="29">
        <v>0</v>
      </c>
      <c r="E120" s="14">
        <f>IF(OR(D120="-",Население!E29="-"),"-",ROUND(D120*100000/Население!E29,1))</f>
        <v>0</v>
      </c>
      <c r="F120" s="29">
        <v>0</v>
      </c>
      <c r="G120" s="14">
        <f>IF(OR(F120="-",Население!E29="-"),"-",ROUND(F120*100000/Население!E29,1))</f>
        <v>0</v>
      </c>
      <c r="H120" s="29">
        <v>0</v>
      </c>
      <c r="I120" s="14">
        <f>IF(OR(H120="-",Население!E29="-"),"-",ROUND(H120*100000/Население!E29,1))</f>
        <v>0</v>
      </c>
      <c r="J120" s="29">
        <v>0</v>
      </c>
      <c r="K120" s="14">
        <f>IF(OR(J120="-",Население!E29="-"),"-",ROUND(J120*100000/Население!E29,1))</f>
        <v>0</v>
      </c>
      <c r="L120" s="29">
        <v>0</v>
      </c>
      <c r="M120" s="14">
        <f>IF(OR(L120="-",Население!E29="-"),"-",ROUND(L120*100000/Население!E29,1))</f>
        <v>0</v>
      </c>
    </row>
    <row r="121" spans="1:13" ht="12">
      <c r="A121" s="18" t="s">
        <v>29</v>
      </c>
      <c r="B121" s="29">
        <v>0</v>
      </c>
      <c r="C121" s="14">
        <f>IF(OR(B121="-",Население!E30="-"),"-",ROUND(B121*100000/Население!E30,1))</f>
        <v>0</v>
      </c>
      <c r="D121" s="29">
        <v>0</v>
      </c>
      <c r="E121" s="14">
        <f>IF(OR(D121="-",Население!E30="-"),"-",ROUND(D121*100000/Население!E30,1))</f>
        <v>0</v>
      </c>
      <c r="F121" s="29">
        <v>0</v>
      </c>
      <c r="G121" s="14">
        <f>IF(OR(F121="-",Население!E30="-"),"-",ROUND(F121*100000/Население!E30,1))</f>
        <v>0</v>
      </c>
      <c r="H121" s="29">
        <v>0</v>
      </c>
      <c r="I121" s="14">
        <f>IF(OR(H121="-",Население!E30="-"),"-",ROUND(H121*100000/Население!E30,1))</f>
        <v>0</v>
      </c>
      <c r="J121" s="29">
        <v>0</v>
      </c>
      <c r="K121" s="14">
        <f>IF(OR(J121="-",Население!E30="-"),"-",ROUND(J121*100000/Население!E30,1))</f>
        <v>0</v>
      </c>
      <c r="L121" s="29">
        <v>0</v>
      </c>
      <c r="M121" s="14">
        <f>IF(OR(L121="-",Население!E30="-"),"-",ROUND(L121*100000/Население!E30,1))</f>
        <v>0</v>
      </c>
    </row>
    <row r="122" spans="1:13" ht="12">
      <c r="A122" s="18" t="s">
        <v>77</v>
      </c>
      <c r="B122" s="29">
        <v>0</v>
      </c>
      <c r="C122" s="14">
        <f>IF(OR(B122="-",Население!E36="-"),"-",ROUND(B122*100000/Население!E36,1))</f>
        <v>0</v>
      </c>
      <c r="D122" s="29">
        <v>0</v>
      </c>
      <c r="E122" s="14">
        <f>IF(OR(D122="-",Население!E36="-"),"-",ROUND(D122*100000/Население!E36,1))</f>
        <v>0</v>
      </c>
      <c r="F122" s="29">
        <v>0</v>
      </c>
      <c r="G122" s="14">
        <f>IF(OR(F122="-",Население!E36="-"),"-",ROUND(F122*100000/Население!E36,1))</f>
        <v>0</v>
      </c>
      <c r="H122" s="29">
        <v>0</v>
      </c>
      <c r="I122" s="14">
        <f>IF(OR(H122="-",Население!E36="-"),"-",ROUND(H122*100000/Население!E36,1))</f>
        <v>0</v>
      </c>
      <c r="J122" s="29">
        <v>0</v>
      </c>
      <c r="K122" s="14">
        <f>IF(OR(J122="-",Население!E36="-"),"-",ROUND(J122*100000/Население!E36,1))</f>
        <v>0</v>
      </c>
      <c r="L122" s="29">
        <v>0</v>
      </c>
      <c r="M122" s="14">
        <f>IF(OR(L122="-",Население!E36="-"),"-",ROUND(L122*100000/Население!E36,1))</f>
        <v>0</v>
      </c>
    </row>
    <row r="123" spans="1:13" ht="12">
      <c r="A123" s="18" t="s">
        <v>30</v>
      </c>
      <c r="B123" s="29">
        <v>0</v>
      </c>
      <c r="C123" s="14">
        <f>IF(OR(B123="-",Население!E31="-"),"-",ROUND(B123*100000/Население!E31,1))</f>
        <v>0</v>
      </c>
      <c r="D123" s="29">
        <v>0</v>
      </c>
      <c r="E123" s="14">
        <f>IF(OR(D123="-",Население!E31="-"),"-",ROUND(D123*100000/Население!E31,1))</f>
        <v>0</v>
      </c>
      <c r="F123" s="29">
        <v>0</v>
      </c>
      <c r="G123" s="14">
        <f>IF(OR(F123="-",Население!E31="-"),"-",ROUND(F123*100000/Население!E31,1))</f>
        <v>0</v>
      </c>
      <c r="H123" s="29">
        <v>0</v>
      </c>
      <c r="I123" s="14">
        <f>IF(OR(H123="-",Население!E31="-"),"-",ROUND(H123*100000/Население!E31,1))</f>
        <v>0</v>
      </c>
      <c r="J123" s="29">
        <v>0</v>
      </c>
      <c r="K123" s="14">
        <f>IF(OR(J123="-",Население!E31="-"),"-",ROUND(J123*100000/Население!E31,1))</f>
        <v>0</v>
      </c>
      <c r="L123" s="29">
        <v>0</v>
      </c>
      <c r="M123" s="14">
        <f>IF(OR(L123="-",Население!E31="-"),"-",ROUND(L123*100000/Население!E31,1))</f>
        <v>0</v>
      </c>
    </row>
    <row r="124" spans="1:13" ht="12">
      <c r="A124" s="18" t="s">
        <v>31</v>
      </c>
      <c r="B124" s="29">
        <v>0</v>
      </c>
      <c r="C124" s="14">
        <f>IF(OR(B124="-",Население!E32="-"),"-",ROUND(B124*100000/Население!E32,1))</f>
        <v>0</v>
      </c>
      <c r="D124" s="29">
        <v>0</v>
      </c>
      <c r="E124" s="14">
        <f>IF(OR(D124="-",Население!E32="-"),"-",ROUND(D124*100000/Население!E32,1))</f>
        <v>0</v>
      </c>
      <c r="F124" s="29">
        <v>0</v>
      </c>
      <c r="G124" s="14">
        <f>IF(OR(F124="-",Население!E32="-"),"-",ROUND(F124*100000/Население!E32,1))</f>
        <v>0</v>
      </c>
      <c r="H124" s="29">
        <v>0</v>
      </c>
      <c r="I124" s="14">
        <f>IF(OR(H124="-",Население!E32="-"),"-",ROUND(H124*100000/Население!E32,1))</f>
        <v>0</v>
      </c>
      <c r="J124" s="29">
        <v>0</v>
      </c>
      <c r="K124" s="14">
        <f>IF(OR(J124="-",Население!E32="-"),"-",ROUND(J124*100000/Население!E32,1))</f>
        <v>0</v>
      </c>
      <c r="L124" s="29">
        <v>0</v>
      </c>
      <c r="M124" s="14">
        <f>IF(OR(L124="-",Население!E32="-"),"-",ROUND(L124*100000/Население!E32,1))</f>
        <v>0</v>
      </c>
    </row>
    <row r="125" spans="1:13" ht="12">
      <c r="A125" s="18" t="s">
        <v>32</v>
      </c>
      <c r="B125" s="29">
        <v>0</v>
      </c>
      <c r="C125" s="14">
        <f>IF(OR(B125="-",Население!E33="-"),"-",ROUND(B125*100000/Население!E33,1))</f>
        <v>0</v>
      </c>
      <c r="D125" s="29">
        <v>0</v>
      </c>
      <c r="E125" s="14">
        <f>IF(OR(D125="-",Население!E33="-"),"-",ROUND(D125*100000/Население!E33,1))</f>
        <v>0</v>
      </c>
      <c r="F125" s="29">
        <v>0</v>
      </c>
      <c r="G125" s="14">
        <f>IF(OR(F125="-",Население!E33="-"),"-",ROUND(F125*100000/Население!E33,1))</f>
        <v>0</v>
      </c>
      <c r="H125" s="29">
        <v>0</v>
      </c>
      <c r="I125" s="14">
        <f>IF(OR(H125="-",Население!E33="-"),"-",ROUND(H125*100000/Население!E33,1))</f>
        <v>0</v>
      </c>
      <c r="J125" s="29">
        <v>0</v>
      </c>
      <c r="K125" s="14">
        <f>IF(OR(J125="-",Население!E33="-"),"-",ROUND(J125*100000/Население!E33,1))</f>
        <v>0</v>
      </c>
      <c r="L125" s="29">
        <v>0</v>
      </c>
      <c r="M125" s="14">
        <f>IF(OR(L125="-",Население!E33="-"),"-",ROUND(L125*100000/Население!E33,1))</f>
        <v>0</v>
      </c>
    </row>
    <row r="126" spans="1:13" ht="12">
      <c r="A126" s="18"/>
      <c r="B126" s="29"/>
      <c r="C126" s="14" t="e">
        <f>IF(OR(B126="-",Население!E34="-"),"-",ROUND(B126*100000/Население!E34,1))</f>
        <v>#DIV/0!</v>
      </c>
      <c r="D126" s="29"/>
      <c r="E126" s="14" t="e">
        <f>IF(OR(D126="-",Население!E34="-"),"-",ROUND(D126*100000/Население!E34,1))</f>
        <v>#DIV/0!</v>
      </c>
      <c r="F126" s="14"/>
      <c r="G126" s="14" t="e">
        <f>IF(OR(F126="-",Население!E34="-"),"-",ROUND(F126*100000/Население!E34,1))</f>
        <v>#DIV/0!</v>
      </c>
      <c r="H126" s="29"/>
      <c r="I126" s="14" t="e">
        <f>IF(OR(H126="-",Население!E34="-"),"-",ROUND(H126*100000/Население!E34,1))</f>
        <v>#DIV/0!</v>
      </c>
      <c r="J126" s="14"/>
      <c r="K126" s="14" t="e">
        <f>IF(OR(J126="-",Население!E34="-"),"-",ROUND(J126*100000/Население!E34,1))</f>
        <v>#DIV/0!</v>
      </c>
      <c r="L126" s="14"/>
      <c r="M126" s="14" t="e">
        <f>IF(OR(L126="-",Население!E34="-"),"-",ROUND(L126*100000/Население!E34,1))</f>
        <v>#DIV/0!</v>
      </c>
    </row>
    <row r="127" spans="1:13" ht="12">
      <c r="A127" s="18" t="s">
        <v>74</v>
      </c>
      <c r="B127" s="14"/>
      <c r="C127" s="14" t="e">
        <f>IF(OR(B127="-",Население!E35="-"),"-",ROUND(B127*100000/Население!E35,1))</f>
        <v>#DIV/0!</v>
      </c>
      <c r="D127" s="29"/>
      <c r="E127" s="14" t="e">
        <f>IF(OR(D127="-",Население!E35="-"),"-",ROUND(D127*100000/Население!E35,1))</f>
        <v>#DIV/0!</v>
      </c>
      <c r="F127" s="14"/>
      <c r="G127" s="14" t="e">
        <f>IF(OR(F127="-",Население!E35="-"),"-",ROUND(F127*100000/Население!E35,1))</f>
        <v>#DIV/0!</v>
      </c>
      <c r="H127" s="14"/>
      <c r="I127" s="14" t="e">
        <f>IF(OR(H127="-",Население!E35="-"),"-",ROUND(H127*100000/Население!E35,1))</f>
        <v>#DIV/0!</v>
      </c>
      <c r="J127" s="14"/>
      <c r="K127" s="14" t="e">
        <f>IF(OR(J127="-",Население!E35="-"),"-",ROUND(J127*100000/Население!E35,1))</f>
        <v>#DIV/0!</v>
      </c>
      <c r="L127" s="14"/>
      <c r="M127" s="14" t="e">
        <f>IF(OR(L127="-",Население!E35="-"),"-",ROUND(L127*100000/Население!E35,1))</f>
        <v>#DIV/0!</v>
      </c>
    </row>
    <row r="128" spans="1:13" ht="12">
      <c r="A128" s="13" t="s">
        <v>50</v>
      </c>
      <c r="B128" s="13" t="str">
        <f>IF(SUM(B93:B127)&lt;&gt;0,SUM(B93:B127),"-")</f>
        <v>-</v>
      </c>
      <c r="C128" s="13" t="str">
        <f>IF(OR(B128="-",Население!E37="-"),"-",ROUND(B128*100000/Население!E37,1))</f>
        <v>-</v>
      </c>
      <c r="D128" s="13" t="str">
        <f>IF(SUM(D93:D127)&lt;&gt;0,SUM(D93:D127),"-")</f>
        <v>-</v>
      </c>
      <c r="E128" s="13" t="str">
        <f>IF(OR(D128="-",Население!E37="-"),"-",ROUND(D128*100000/Население!E37,1))</f>
        <v>-</v>
      </c>
      <c r="F128" s="13" t="str">
        <f>IF(SUM(F93:F127)&lt;&gt;0,SUM(F93:F127),"-")</f>
        <v>-</v>
      </c>
      <c r="G128" s="13" t="str">
        <f>IF(OR(F128="-",Население!E37="-"),"-",ROUND(F128*100000/Население!E37,1))</f>
        <v>-</v>
      </c>
      <c r="H128" s="13" t="str">
        <f>IF(SUM(H93:H127)&lt;&gt;0,SUM(H93:H127),"-")</f>
        <v>-</v>
      </c>
      <c r="I128" s="13" t="str">
        <f>IF(OR(H128="-",Население!E37="-"),"-",ROUND(H128*100000/Население!E37,1))</f>
        <v>-</v>
      </c>
      <c r="J128" s="13" t="str">
        <f>IF(SUM(J93:J127)&lt;&gt;0,SUM(J93:J127),"-")</f>
        <v>-</v>
      </c>
      <c r="K128" s="13" t="str">
        <f>IF(OR(J128="-",Население!E37="-"),"-",ROUND(J128*100000/Население!E37,1))</f>
        <v>-</v>
      </c>
      <c r="L128" s="13" t="str">
        <f>IF(SUM(L93:L127)&lt;&gt;0,SUM(L93:L127),"-")</f>
        <v>-</v>
      </c>
      <c r="M128" s="13" t="str">
        <f>IF(OR(L128="-",Население!E37="-"),"-",ROUND(L128*100000/Население!E37,1))</f>
        <v>-</v>
      </c>
    </row>
    <row r="129" spans="1:13" ht="12">
      <c r="A129" s="13" t="s">
        <v>95</v>
      </c>
      <c r="B129" s="13">
        <v>6064</v>
      </c>
      <c r="C129" s="13">
        <v>136.8</v>
      </c>
      <c r="D129" s="13">
        <v>17682</v>
      </c>
      <c r="E129" s="13">
        <v>398.8</v>
      </c>
      <c r="F129" s="13">
        <v>1564</v>
      </c>
      <c r="G129" s="13">
        <v>35.3</v>
      </c>
      <c r="H129" s="13">
        <v>3722</v>
      </c>
      <c r="I129" s="13">
        <v>84</v>
      </c>
      <c r="J129" s="13">
        <v>490</v>
      </c>
      <c r="K129" s="13">
        <v>11.1</v>
      </c>
      <c r="L129" s="13">
        <v>2144</v>
      </c>
      <c r="M129" s="13">
        <v>48.4</v>
      </c>
    </row>
    <row r="130" spans="1:13" ht="12">
      <c r="A130" s="13" t="s">
        <v>97</v>
      </c>
      <c r="B130" s="13">
        <v>363</v>
      </c>
      <c r="C130" s="13">
        <v>130.8</v>
      </c>
      <c r="D130" s="13">
        <v>1153</v>
      </c>
      <c r="E130" s="13">
        <v>415.3</v>
      </c>
      <c r="F130" s="13">
        <v>147</v>
      </c>
      <c r="G130" s="13">
        <v>53</v>
      </c>
      <c r="H130" s="13">
        <v>373</v>
      </c>
      <c r="I130" s="13">
        <v>134.4</v>
      </c>
      <c r="J130" s="13">
        <v>48</v>
      </c>
      <c r="K130" s="13">
        <v>17.3</v>
      </c>
      <c r="L130" s="13">
        <v>306</v>
      </c>
      <c r="M130" s="13">
        <v>110.2</v>
      </c>
    </row>
  </sheetData>
  <sheetProtection password="DBDD" sheet="1" objects="1" scenarios="1" formatCells="0" formatColumns="0" formatRows="0"/>
  <protectedRanges>
    <protectedRange sqref="A1:M5 A79:A83 D6:D40 F6:F40 H6:H40 J6:J40 L6:L40 A42:M48 A123:A127 D49:D83 F49:F83 H49:H83 J49:J83 L49:L83 A85:M92 A129:M131 D93:D127 F93:F127 H93:H127 J93:J127 L93:L127 B93:B127 A93:A121 B49:B83 A49:A77 B6:B40 A6:A34 A36:A40" name="Диапазон1"/>
    <protectedRange sqref="A122" name="Диапазон1_2"/>
    <protectedRange sqref="A78" name="Диапазон1_2_1"/>
    <protectedRange sqref="A35" name="Диапазон1_2_2"/>
  </protectedRanges>
  <mergeCells count="14">
    <mergeCell ref="B91:E91"/>
    <mergeCell ref="F91:I91"/>
    <mergeCell ref="J91:M91"/>
    <mergeCell ref="A91:A92"/>
    <mergeCell ref="A1:M1"/>
    <mergeCell ref="A2:M2"/>
    <mergeCell ref="A47:A48"/>
    <mergeCell ref="F47:I47"/>
    <mergeCell ref="J47:M47"/>
    <mergeCell ref="B47:E47"/>
    <mergeCell ref="A4:A5"/>
    <mergeCell ref="B4:E4"/>
    <mergeCell ref="F4:I4"/>
    <mergeCell ref="J4:M4"/>
  </mergeCells>
  <printOptions/>
  <pageMargins left="0.1968503937007874" right="0.1968503937007874" top="0.5" bottom="0.3937007874015748" header="0.4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1"/>
  <sheetViews>
    <sheetView zoomScalePageLayoutView="0" workbookViewId="0" topLeftCell="A16">
      <selection activeCell="I24" sqref="I24"/>
    </sheetView>
  </sheetViews>
  <sheetFormatPr defaultColWidth="9.00390625" defaultRowHeight="12.75"/>
  <cols>
    <col min="1" max="1" width="23.125" style="0" customWidth="1"/>
  </cols>
  <sheetData>
    <row r="3" ht="6.75" customHeight="1"/>
    <row r="4" spans="1:9" ht="19.5" customHeight="1">
      <c r="A4" s="62" t="s">
        <v>100</v>
      </c>
      <c r="B4" s="62"/>
      <c r="C4" s="62"/>
      <c r="D4" s="62"/>
      <c r="E4" s="62"/>
      <c r="F4" s="62"/>
      <c r="G4" s="62"/>
      <c r="H4" s="62"/>
      <c r="I4" s="62"/>
    </row>
    <row r="5" spans="1:9" ht="4.5" customHeigh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64" t="s">
        <v>0</v>
      </c>
      <c r="B6" s="65" t="s">
        <v>98</v>
      </c>
      <c r="C6" s="66"/>
      <c r="D6" s="66"/>
      <c r="E6" s="67"/>
      <c r="F6" s="65" t="s">
        <v>99</v>
      </c>
      <c r="G6" s="66"/>
      <c r="H6" s="66"/>
      <c r="I6" s="67"/>
    </row>
    <row r="7" spans="1:9" ht="12.75">
      <c r="A7" s="64"/>
      <c r="B7" s="48" t="s">
        <v>38</v>
      </c>
      <c r="C7" s="48" t="s">
        <v>39</v>
      </c>
      <c r="D7" s="48" t="s">
        <v>40</v>
      </c>
      <c r="E7" s="48" t="s">
        <v>41</v>
      </c>
      <c r="F7" s="48" t="s">
        <v>38</v>
      </c>
      <c r="G7" s="48" t="s">
        <v>39</v>
      </c>
      <c r="H7" s="48" t="s">
        <v>40</v>
      </c>
      <c r="I7" s="48" t="s">
        <v>41</v>
      </c>
    </row>
    <row r="8" spans="1:9" ht="12.75">
      <c r="A8" s="49" t="s">
        <v>2</v>
      </c>
      <c r="B8" s="49">
        <v>0</v>
      </c>
      <c r="C8" s="50">
        <f>B8*100000/Население!B2</f>
        <v>0</v>
      </c>
      <c r="D8" s="49">
        <v>0</v>
      </c>
      <c r="E8" s="50">
        <f>D8*100000/Население!B2</f>
        <v>0</v>
      </c>
      <c r="F8" s="49">
        <v>2</v>
      </c>
      <c r="G8" s="50">
        <f>F8*100000/Население!B2</f>
        <v>22.88329519450801</v>
      </c>
      <c r="H8" s="49">
        <v>17</v>
      </c>
      <c r="I8" s="50">
        <f>H8*100000/Население!B2</f>
        <v>194.50800915331808</v>
      </c>
    </row>
    <row r="9" spans="1:9" ht="12.75">
      <c r="A9" s="49" t="s">
        <v>3</v>
      </c>
      <c r="B9" s="49">
        <v>2</v>
      </c>
      <c r="C9" s="50">
        <f>B9*100000/Население!B3</f>
        <v>28.947749312490952</v>
      </c>
      <c r="D9" s="49">
        <v>2</v>
      </c>
      <c r="E9" s="50">
        <f>D9*100000/Население!B3</f>
        <v>28.947749312490952</v>
      </c>
      <c r="F9" s="49">
        <v>0</v>
      </c>
      <c r="G9" s="50">
        <f>F9*100000/Население!B3</f>
        <v>0</v>
      </c>
      <c r="H9" s="49">
        <v>0</v>
      </c>
      <c r="I9" s="50">
        <f>H9*100000/Население!B3</f>
        <v>0</v>
      </c>
    </row>
    <row r="10" spans="1:9" ht="12.75">
      <c r="A10" s="49" t="s">
        <v>4</v>
      </c>
      <c r="B10" s="49">
        <v>7</v>
      </c>
      <c r="C10" s="50">
        <f>B10*100000/Население!B4</f>
        <v>41.26385286489035</v>
      </c>
      <c r="D10" s="49">
        <v>56</v>
      </c>
      <c r="E10" s="50">
        <f>D10*100000/Население!B4</f>
        <v>330.1108229191228</v>
      </c>
      <c r="F10" s="49">
        <v>3</v>
      </c>
      <c r="G10" s="50">
        <f>F10*100000/Население!B4</f>
        <v>17.684508370667295</v>
      </c>
      <c r="H10" s="49">
        <v>48</v>
      </c>
      <c r="I10" s="50">
        <f>H10*100000/Население!B4</f>
        <v>282.9521339306767</v>
      </c>
    </row>
    <row r="11" spans="1:9" ht="12.75">
      <c r="A11" s="49" t="s">
        <v>5</v>
      </c>
      <c r="B11" s="49">
        <v>0</v>
      </c>
      <c r="C11" s="50">
        <f>B11*100000/Население!B5</f>
        <v>0</v>
      </c>
      <c r="D11" s="49">
        <v>28</v>
      </c>
      <c r="E11" s="50">
        <f>D11*100000/Население!B5</f>
        <v>59.91739958485802</v>
      </c>
      <c r="F11" s="49">
        <v>0</v>
      </c>
      <c r="G11" s="50">
        <f>F11*100000/Население!B5</f>
        <v>0</v>
      </c>
      <c r="H11" s="49">
        <v>46</v>
      </c>
      <c r="I11" s="50">
        <f>H11*100000/Население!B5</f>
        <v>98.4357278894096</v>
      </c>
    </row>
    <row r="12" spans="1:9" ht="12.75">
      <c r="A12" s="49" t="s">
        <v>6</v>
      </c>
      <c r="B12" s="49">
        <v>0</v>
      </c>
      <c r="C12" s="50">
        <f>B12*100000/Население!B6</f>
        <v>0</v>
      </c>
      <c r="D12" s="49">
        <v>0</v>
      </c>
      <c r="E12" s="50">
        <f>D12*100000/Население!B6</f>
        <v>0</v>
      </c>
      <c r="F12" s="49">
        <v>0</v>
      </c>
      <c r="G12" s="50">
        <f>F12*100000/Население!B6</f>
        <v>0</v>
      </c>
      <c r="H12" s="49">
        <v>0</v>
      </c>
      <c r="I12" s="50">
        <f>H12*100000/Население!B6</f>
        <v>0</v>
      </c>
    </row>
    <row r="13" spans="1:9" ht="12.75">
      <c r="A13" s="49" t="s">
        <v>7</v>
      </c>
      <c r="B13" s="49">
        <v>0</v>
      </c>
      <c r="C13" s="50">
        <f>B13*100000/Население!B7</f>
        <v>0</v>
      </c>
      <c r="D13" s="49">
        <v>27</v>
      </c>
      <c r="E13" s="50">
        <f>D13*100000/Население!B7</f>
        <v>128.80450338708138</v>
      </c>
      <c r="F13" s="49">
        <v>0</v>
      </c>
      <c r="G13" s="50">
        <f>F13*100000/Население!B7</f>
        <v>0</v>
      </c>
      <c r="H13" s="49">
        <v>24</v>
      </c>
      <c r="I13" s="50">
        <f>H13*100000/Население!B7</f>
        <v>114.49289189962789</v>
      </c>
    </row>
    <row r="14" spans="1:9" ht="12.75">
      <c r="A14" s="49" t="s">
        <v>8</v>
      </c>
      <c r="B14" s="49">
        <v>0</v>
      </c>
      <c r="C14" s="50">
        <f>B14*100000/Население!B8</f>
        <v>0</v>
      </c>
      <c r="D14" s="49">
        <v>0</v>
      </c>
      <c r="E14" s="50">
        <f>D14*100000/Население!B8</f>
        <v>0</v>
      </c>
      <c r="F14" s="49">
        <v>0</v>
      </c>
      <c r="G14" s="50">
        <f>F14*100000/Население!B8</f>
        <v>0</v>
      </c>
      <c r="H14" s="49">
        <v>0</v>
      </c>
      <c r="I14" s="50">
        <f>H14*100000/Население!B8</f>
        <v>0</v>
      </c>
    </row>
    <row r="15" spans="1:9" ht="12.75">
      <c r="A15" s="49" t="s">
        <v>9</v>
      </c>
      <c r="B15" s="49">
        <v>6</v>
      </c>
      <c r="C15" s="50">
        <f>B15*100000/Население!B9</f>
        <v>83.68200836820084</v>
      </c>
      <c r="D15" s="49">
        <v>6</v>
      </c>
      <c r="E15" s="50">
        <f>D15*100000/Население!B9</f>
        <v>83.68200836820084</v>
      </c>
      <c r="F15" s="49">
        <v>0</v>
      </c>
      <c r="G15" s="50">
        <f>F15*100000/Население!B9</f>
        <v>0</v>
      </c>
      <c r="H15" s="49">
        <v>0</v>
      </c>
      <c r="I15" s="50">
        <f>H15*100000/Население!B9</f>
        <v>0</v>
      </c>
    </row>
    <row r="16" spans="1:9" ht="12.75">
      <c r="A16" s="49" t="s">
        <v>10</v>
      </c>
      <c r="B16" s="49">
        <v>9</v>
      </c>
      <c r="C16" s="50">
        <f>B16*100000/Население!B10</f>
        <v>26.26970227670753</v>
      </c>
      <c r="D16" s="49">
        <v>55</v>
      </c>
      <c r="E16" s="50">
        <f>D16*100000/Население!B10</f>
        <v>160.53706946876824</v>
      </c>
      <c r="F16" s="49">
        <v>15</v>
      </c>
      <c r="G16" s="50">
        <f>F16*100000/Население!B10</f>
        <v>43.78283712784589</v>
      </c>
      <c r="H16" s="49">
        <v>77</v>
      </c>
      <c r="I16" s="50">
        <f>H16*100000/Население!B10</f>
        <v>224.75189725627553</v>
      </c>
    </row>
    <row r="17" spans="1:9" ht="12.75">
      <c r="A17" s="49" t="s">
        <v>11</v>
      </c>
      <c r="B17" s="49">
        <v>0</v>
      </c>
      <c r="C17" s="50">
        <f>B17*100000/Население!B11</f>
        <v>0</v>
      </c>
      <c r="D17" s="49">
        <v>10</v>
      </c>
      <c r="E17" s="50">
        <f>D17*100000/Население!B11</f>
        <v>57.55064456721915</v>
      </c>
      <c r="F17" s="49">
        <v>0</v>
      </c>
      <c r="G17" s="50">
        <f>F17*100000/Население!B11</f>
        <v>0</v>
      </c>
      <c r="H17" s="49">
        <v>57</v>
      </c>
      <c r="I17" s="50">
        <f>H17*100000/Население!B11</f>
        <v>328.03867403314916</v>
      </c>
    </row>
    <row r="18" spans="1:9" ht="12.75">
      <c r="A18" s="49" t="s">
        <v>12</v>
      </c>
      <c r="B18" s="49">
        <v>0</v>
      </c>
      <c r="C18" s="50">
        <f>B18*100000/Население!B12</f>
        <v>0</v>
      </c>
      <c r="D18" s="49">
        <v>13</v>
      </c>
      <c r="E18" s="50">
        <f>D18*100000/Население!B12</f>
        <v>22.6370411645887</v>
      </c>
      <c r="F18" s="49">
        <v>0</v>
      </c>
      <c r="G18" s="50">
        <f>F18*100000/Население!B12</f>
        <v>0</v>
      </c>
      <c r="H18" s="49">
        <v>0</v>
      </c>
      <c r="I18" s="50">
        <f>H18*100000/Население!B12</f>
        <v>0</v>
      </c>
    </row>
    <row r="19" spans="1:9" ht="12.75">
      <c r="A19" s="49" t="s">
        <v>13</v>
      </c>
      <c r="B19" s="49">
        <v>0</v>
      </c>
      <c r="C19" s="50">
        <f>B19*100000/Население!B13</f>
        <v>0</v>
      </c>
      <c r="D19" s="49">
        <v>0</v>
      </c>
      <c r="E19" s="50">
        <f>D19*100000/Население!B13</f>
        <v>0</v>
      </c>
      <c r="F19" s="49">
        <v>2</v>
      </c>
      <c r="G19" s="50">
        <f>F19*100000/Население!B13</f>
        <v>17.07650273224044</v>
      </c>
      <c r="H19" s="49">
        <v>9</v>
      </c>
      <c r="I19" s="50">
        <f>H19*100000/Население!B13</f>
        <v>76.84426229508196</v>
      </c>
    </row>
    <row r="20" spans="1:9" ht="12.75">
      <c r="A20" s="49" t="s">
        <v>83</v>
      </c>
      <c r="B20" s="49">
        <v>2</v>
      </c>
      <c r="C20" s="50">
        <f>B20*100000/Население!B14</f>
        <v>8.019567745298529</v>
      </c>
      <c r="D20" s="49">
        <v>2</v>
      </c>
      <c r="E20" s="50">
        <f>D20*100000/Население!B14</f>
        <v>8.019567745298529</v>
      </c>
      <c r="F20" s="49">
        <v>1</v>
      </c>
      <c r="G20" s="50">
        <f>F20*100000/Население!B14</f>
        <v>4.0097838726492645</v>
      </c>
      <c r="H20" s="49">
        <v>24</v>
      </c>
      <c r="I20" s="50">
        <f>H20*100000/Население!B14</f>
        <v>96.23481294358234</v>
      </c>
    </row>
    <row r="21" spans="1:9" ht="12.75">
      <c r="A21" s="49" t="s">
        <v>15</v>
      </c>
      <c r="B21" s="49">
        <v>0</v>
      </c>
      <c r="C21" s="50">
        <f>B21*100000/Население!B15</f>
        <v>0</v>
      </c>
      <c r="D21" s="49">
        <v>0</v>
      </c>
      <c r="E21" s="50">
        <f>D21*100000/Население!B15</f>
        <v>0</v>
      </c>
      <c r="F21" s="49">
        <v>0</v>
      </c>
      <c r="G21" s="50">
        <f>F21*100000/Население!B15</f>
        <v>0</v>
      </c>
      <c r="H21" s="49">
        <v>0</v>
      </c>
      <c r="I21" s="50">
        <f>H21*100000/Население!B15</f>
        <v>0</v>
      </c>
    </row>
    <row r="22" spans="1:9" ht="12.75">
      <c r="A22" s="49" t="s">
        <v>16</v>
      </c>
      <c r="B22" s="49">
        <v>0</v>
      </c>
      <c r="C22" s="50">
        <f>B22*100000/Население!B16</f>
        <v>0</v>
      </c>
      <c r="D22" s="49">
        <v>3</v>
      </c>
      <c r="E22" s="50">
        <f>D22*100000/Население!B16</f>
        <v>11.250703168948059</v>
      </c>
      <c r="F22" s="49">
        <v>0</v>
      </c>
      <c r="G22" s="50">
        <f>F22*100000/Население!B16</f>
        <v>0</v>
      </c>
      <c r="H22" s="49">
        <v>39</v>
      </c>
      <c r="I22" s="50">
        <f>H22*100000/Население!B16</f>
        <v>146.25914119632478</v>
      </c>
    </row>
    <row r="23" spans="1:9" ht="12.75">
      <c r="A23" s="49" t="s">
        <v>17</v>
      </c>
      <c r="B23" s="49">
        <v>0</v>
      </c>
      <c r="C23" s="50">
        <f>B23*100000/Население!B17</f>
        <v>0</v>
      </c>
      <c r="D23" s="49">
        <v>4</v>
      </c>
      <c r="E23" s="50">
        <f>D23*100000/Население!B17</f>
        <v>11.676786548341896</v>
      </c>
      <c r="F23" s="49">
        <v>5</v>
      </c>
      <c r="G23" s="50">
        <f>F23*100000/Население!B17</f>
        <v>14.59598318542737</v>
      </c>
      <c r="H23" s="49">
        <v>37</v>
      </c>
      <c r="I23" s="50">
        <f>H23*100000/Население!B17</f>
        <v>108.01027557216254</v>
      </c>
    </row>
    <row r="24" spans="1:9" ht="12.75">
      <c r="A24" s="49" t="s">
        <v>18</v>
      </c>
      <c r="B24" s="49">
        <v>0</v>
      </c>
      <c r="C24" s="50">
        <f>B24*100000/Население!B18</f>
        <v>0</v>
      </c>
      <c r="D24" s="49">
        <v>3</v>
      </c>
      <c r="E24" s="50">
        <f>D24*100000/Население!B18</f>
        <v>32.89834411667946</v>
      </c>
      <c r="F24" s="49">
        <v>7</v>
      </c>
      <c r="G24" s="50">
        <f>F24*100000/Население!B18</f>
        <v>76.76280293891874</v>
      </c>
      <c r="H24" s="49">
        <v>30</v>
      </c>
      <c r="I24" s="50">
        <f>H24*100000/Население!B18</f>
        <v>328.9834411667946</v>
      </c>
    </row>
    <row r="25" spans="1:9" ht="12.75">
      <c r="A25" s="49" t="s">
        <v>19</v>
      </c>
      <c r="B25" s="49">
        <v>3</v>
      </c>
      <c r="C25" s="50">
        <f>B25*100000/Население!B19</f>
        <v>9.319374980584636</v>
      </c>
      <c r="D25" s="49">
        <v>26</v>
      </c>
      <c r="E25" s="50">
        <f>D25*100000/Население!B19</f>
        <v>80.76791649840017</v>
      </c>
      <c r="F25" s="49">
        <v>0</v>
      </c>
      <c r="G25" s="50">
        <f>F25*100000/Население!B19</f>
        <v>0</v>
      </c>
      <c r="H25" s="49">
        <v>30</v>
      </c>
      <c r="I25" s="50">
        <f>H25*100000/Население!B19</f>
        <v>93.19374980584635</v>
      </c>
    </row>
    <row r="26" spans="1:9" ht="12.75">
      <c r="A26" s="49" t="s">
        <v>20</v>
      </c>
      <c r="B26" s="49">
        <v>0</v>
      </c>
      <c r="C26" s="50">
        <f>B26*100000/Население!B20</f>
        <v>0</v>
      </c>
      <c r="D26" s="49">
        <v>17</v>
      </c>
      <c r="E26" s="50">
        <f>D26*100000/Население!B20</f>
        <v>89.84725965858041</v>
      </c>
      <c r="F26" s="49">
        <v>0</v>
      </c>
      <c r="G26" s="50">
        <f>F26*100000/Население!B20</f>
        <v>0</v>
      </c>
      <c r="H26" s="49">
        <v>41</v>
      </c>
      <c r="I26" s="50">
        <f>H26*100000/Население!B20</f>
        <v>216.69044976481158</v>
      </c>
    </row>
    <row r="27" spans="1:9" ht="12.75">
      <c r="A27" s="49" t="s">
        <v>21</v>
      </c>
      <c r="B27" s="49">
        <v>0</v>
      </c>
      <c r="C27" s="50">
        <f>B27*100000/Население!B21</f>
        <v>0</v>
      </c>
      <c r="D27" s="49">
        <v>1</v>
      </c>
      <c r="E27" s="50">
        <f>D27*100000/Население!B21</f>
        <v>4.790419161676646</v>
      </c>
      <c r="F27" s="49">
        <v>0</v>
      </c>
      <c r="G27" s="50">
        <f>F27*100000/Население!B21</f>
        <v>0</v>
      </c>
      <c r="H27" s="49">
        <v>33</v>
      </c>
      <c r="I27" s="50">
        <f>H27*100000/Население!B21</f>
        <v>158.08383233532933</v>
      </c>
    </row>
    <row r="28" spans="1:9" ht="12.75">
      <c r="A28" s="49" t="s">
        <v>22</v>
      </c>
      <c r="B28" s="49"/>
      <c r="C28" s="50" t="e">
        <f>B28*100000/Население!B22</f>
        <v>#DIV/0!</v>
      </c>
      <c r="D28" s="49"/>
      <c r="E28" s="50" t="e">
        <f>D28*100000/Население!B22</f>
        <v>#DIV/0!</v>
      </c>
      <c r="F28" s="49">
        <v>0</v>
      </c>
      <c r="G28" s="50" t="e">
        <f>F28*100000/Население!B22</f>
        <v>#DIV/0!</v>
      </c>
      <c r="H28" s="49">
        <v>0</v>
      </c>
      <c r="I28" s="50" t="e">
        <f>H28*100000/Население!B22</f>
        <v>#DIV/0!</v>
      </c>
    </row>
    <row r="29" spans="1:9" ht="12.75">
      <c r="A29" s="49" t="s">
        <v>23</v>
      </c>
      <c r="B29" s="49">
        <v>0</v>
      </c>
      <c r="C29" s="50">
        <f>B29*100000/Население!B23</f>
        <v>0</v>
      </c>
      <c r="D29" s="49">
        <v>0</v>
      </c>
      <c r="E29" s="50">
        <f>D29*100000/Население!B23</f>
        <v>0</v>
      </c>
      <c r="F29" s="49">
        <v>0</v>
      </c>
      <c r="G29" s="50">
        <f>F29*100000/Население!B23</f>
        <v>0</v>
      </c>
      <c r="H29" s="49">
        <v>0</v>
      </c>
      <c r="I29" s="50">
        <f>H29*100000/Население!B23</f>
        <v>0</v>
      </c>
    </row>
    <row r="30" spans="1:9" ht="12.75">
      <c r="A30" s="49" t="s">
        <v>24</v>
      </c>
      <c r="B30" s="49">
        <v>13</v>
      </c>
      <c r="C30" s="50">
        <f>B30*100000/Население!B24</f>
        <v>46.59665220975662</v>
      </c>
      <c r="D30" s="49">
        <v>23</v>
      </c>
      <c r="E30" s="50">
        <f>D30*100000/Население!B24</f>
        <v>82.44023083264634</v>
      </c>
      <c r="F30" s="49">
        <v>10</v>
      </c>
      <c r="G30" s="50">
        <f>F30*100000/Население!B24</f>
        <v>35.84357862288971</v>
      </c>
      <c r="H30" s="49">
        <v>14</v>
      </c>
      <c r="I30" s="50">
        <f>H30*100000/Население!B24</f>
        <v>50.181010072045595</v>
      </c>
    </row>
    <row r="31" spans="1:9" ht="12.75">
      <c r="A31" s="49" t="s">
        <v>25</v>
      </c>
      <c r="B31" s="49">
        <v>5</v>
      </c>
      <c r="C31" s="50">
        <f>B31*100000/Население!B25</f>
        <v>18.34189288334556</v>
      </c>
      <c r="D31" s="49">
        <v>14</v>
      </c>
      <c r="E31" s="50">
        <f>D31*100000/Население!B25</f>
        <v>51.35730007336757</v>
      </c>
      <c r="F31" s="49">
        <v>4</v>
      </c>
      <c r="G31" s="50">
        <f>F31*100000/Население!B25</f>
        <v>14.673514306676449</v>
      </c>
      <c r="H31" s="49">
        <v>35</v>
      </c>
      <c r="I31" s="50">
        <f>H31*100000/Население!B25</f>
        <v>128.39325018341893</v>
      </c>
    </row>
    <row r="32" spans="1:9" ht="12.75">
      <c r="A32" s="49" t="s">
        <v>26</v>
      </c>
      <c r="B32" s="49">
        <v>31</v>
      </c>
      <c r="C32" s="50">
        <f>B32*100000/Население!B26</f>
        <v>46.97895039932108</v>
      </c>
      <c r="D32" s="49">
        <v>31</v>
      </c>
      <c r="E32" s="50">
        <f>D32*100000/Население!B26</f>
        <v>46.97895039932108</v>
      </c>
      <c r="F32" s="49">
        <v>5</v>
      </c>
      <c r="G32" s="50">
        <f>F32*100000/Население!B26</f>
        <v>7.577250064406625</v>
      </c>
      <c r="H32" s="49">
        <v>5</v>
      </c>
      <c r="I32" s="50">
        <f>H32*100000/Население!B26</f>
        <v>7.577250064406625</v>
      </c>
    </row>
    <row r="33" spans="1:9" ht="12.75">
      <c r="A33" s="49" t="s">
        <v>27</v>
      </c>
      <c r="B33" s="49">
        <v>7</v>
      </c>
      <c r="C33" s="50">
        <f>B33*100000/Население!B27</f>
        <v>22.038220571104745</v>
      </c>
      <c r="D33" s="49">
        <v>17</v>
      </c>
      <c r="E33" s="50">
        <f>D33*100000/Население!B27</f>
        <v>53.521392815540096</v>
      </c>
      <c r="F33" s="49">
        <v>4</v>
      </c>
      <c r="G33" s="50">
        <f>F33*100000/Население!B27</f>
        <v>12.59326889777414</v>
      </c>
      <c r="H33" s="49">
        <v>35</v>
      </c>
      <c r="I33" s="50">
        <f>H33*100000/Население!B27</f>
        <v>110.19110285552372</v>
      </c>
    </row>
    <row r="34" spans="1:9" ht="12.75">
      <c r="A34" s="49" t="s">
        <v>44</v>
      </c>
      <c r="B34" s="49">
        <v>15</v>
      </c>
      <c r="C34" s="50">
        <f>B34*100000/Население!B28</f>
        <v>4.275197300355411</v>
      </c>
      <c r="D34" s="49">
        <v>59</v>
      </c>
      <c r="E34" s="50">
        <f>D34*100000/Население!B28</f>
        <v>16.815776048064617</v>
      </c>
      <c r="F34" s="49">
        <v>4</v>
      </c>
      <c r="G34" s="50">
        <f>F34*100000/Население!B28</f>
        <v>1.1400526134281097</v>
      </c>
      <c r="H34" s="49">
        <v>15</v>
      </c>
      <c r="I34" s="50">
        <f>H34*100000/Население!B28</f>
        <v>4.275197300355411</v>
      </c>
    </row>
    <row r="35" spans="1:9" ht="12.75">
      <c r="A35" s="49" t="s">
        <v>28</v>
      </c>
      <c r="B35" s="49">
        <v>0</v>
      </c>
      <c r="C35" s="50">
        <f>B35*100000/Население!B29</f>
        <v>0</v>
      </c>
      <c r="D35" s="49">
        <v>0</v>
      </c>
      <c r="E35" s="50">
        <f>D35*100000/Население!B29</f>
        <v>0</v>
      </c>
      <c r="F35" s="49">
        <v>0</v>
      </c>
      <c r="G35" s="50">
        <f>F35*100000/Население!B29</f>
        <v>0</v>
      </c>
      <c r="H35" s="49">
        <v>0</v>
      </c>
      <c r="I35" s="50">
        <f>H35*100000/Население!B29</f>
        <v>0</v>
      </c>
    </row>
    <row r="36" spans="1:9" ht="12.75">
      <c r="A36" s="49" t="s">
        <v>29</v>
      </c>
      <c r="B36" s="49">
        <v>0</v>
      </c>
      <c r="C36" s="50">
        <f>B36*100000/Население!B30</f>
        <v>0</v>
      </c>
      <c r="D36" s="49">
        <v>19</v>
      </c>
      <c r="E36" s="50">
        <f>D36*100000/Население!B30</f>
        <v>70.50616001187473</v>
      </c>
      <c r="F36" s="49">
        <v>1</v>
      </c>
      <c r="G36" s="50">
        <f>F36*100000/Население!B30</f>
        <v>3.7108505269407748</v>
      </c>
      <c r="H36" s="49">
        <v>20</v>
      </c>
      <c r="I36" s="50">
        <f>H36*100000/Население!B30</f>
        <v>74.2170105388155</v>
      </c>
    </row>
    <row r="37" spans="1:9" ht="12.75">
      <c r="A37" s="49" t="s">
        <v>77</v>
      </c>
      <c r="B37" s="49">
        <v>0</v>
      </c>
      <c r="C37" s="50">
        <f>B37*100000/Население!B36</f>
        <v>0</v>
      </c>
      <c r="D37" s="49">
        <v>9</v>
      </c>
      <c r="E37" s="50">
        <f>D37*100000/Население!B36</f>
        <v>79.34408886537953</v>
      </c>
      <c r="F37" s="49">
        <v>0</v>
      </c>
      <c r="G37" s="50">
        <f>F37*100000/Население!B36</f>
        <v>0</v>
      </c>
      <c r="H37" s="49">
        <v>11</v>
      </c>
      <c r="I37" s="50">
        <f>H37*100000/Население!B36</f>
        <v>96.97610861324165</v>
      </c>
    </row>
    <row r="38" spans="1:9" ht="12.75">
      <c r="A38" s="49" t="s">
        <v>30</v>
      </c>
      <c r="B38" s="49">
        <v>0</v>
      </c>
      <c r="C38" s="50">
        <f>B38*100000/Население!B31</f>
        <v>0</v>
      </c>
      <c r="D38" s="49">
        <v>3</v>
      </c>
      <c r="E38" s="50">
        <f>D38*100000/Население!B31</f>
        <v>8.639557654648081</v>
      </c>
      <c r="F38" s="49">
        <v>0</v>
      </c>
      <c r="G38" s="50">
        <f>F38*100000/Население!B31</f>
        <v>0</v>
      </c>
      <c r="H38" s="49">
        <v>27</v>
      </c>
      <c r="I38" s="50">
        <f>H38*100000/Население!B31</f>
        <v>77.75601889183274</v>
      </c>
    </row>
    <row r="39" spans="1:9" ht="12.75">
      <c r="A39" s="49" t="s">
        <v>31</v>
      </c>
      <c r="B39" s="49">
        <v>1</v>
      </c>
      <c r="C39" s="50">
        <f>B39*100000/Население!B32</f>
        <v>3.9858105145681373</v>
      </c>
      <c r="D39" s="49">
        <v>5</v>
      </c>
      <c r="E39" s="50">
        <f>D39*100000/Население!B32</f>
        <v>19.929052572840686</v>
      </c>
      <c r="F39" s="49">
        <v>2</v>
      </c>
      <c r="G39" s="50">
        <f>F39*100000/Население!B32</f>
        <v>7.971621029136275</v>
      </c>
      <c r="H39" s="49">
        <v>26</v>
      </c>
      <c r="I39" s="50">
        <f>H39*100000/Население!B32</f>
        <v>103.63107337877157</v>
      </c>
    </row>
    <row r="40" spans="1:9" ht="12.75">
      <c r="A40" s="49" t="s">
        <v>32</v>
      </c>
      <c r="B40" s="49">
        <v>0</v>
      </c>
      <c r="C40" s="50">
        <f>B40*100000/Население!B33</f>
        <v>0</v>
      </c>
      <c r="D40" s="49">
        <v>13</v>
      </c>
      <c r="E40" s="50">
        <f>D40*100000/Население!B33</f>
        <v>91.85980780101752</v>
      </c>
      <c r="F40" s="49">
        <v>0</v>
      </c>
      <c r="G40" s="50">
        <f>F40*100000/Население!B33</f>
        <v>0</v>
      </c>
      <c r="H40" s="49">
        <v>23</v>
      </c>
      <c r="I40" s="50">
        <f>H40*100000/Население!B33</f>
        <v>162.52119841718485</v>
      </c>
    </row>
    <row r="41" spans="1:9" ht="12.75">
      <c r="A41" s="49" t="s">
        <v>42</v>
      </c>
      <c r="B41" s="49">
        <f>SUM(B8:B40)</f>
        <v>101</v>
      </c>
      <c r="C41" s="50">
        <f>B41*100000/1053485</f>
        <v>9.58722715558361</v>
      </c>
      <c r="D41" s="49">
        <f>SUM(D8:D40)</f>
        <v>446</v>
      </c>
      <c r="E41" s="50">
        <f>D41*100000/1053485</f>
        <v>42.33567635039891</v>
      </c>
      <c r="F41" s="49">
        <f>SUM(F8:F40)</f>
        <v>65</v>
      </c>
      <c r="G41" s="50">
        <f>F41*100000/1053485</f>
        <v>6.169997674385492</v>
      </c>
      <c r="H41" s="49">
        <f>SUM(H8:H40)</f>
        <v>723</v>
      </c>
      <c r="I41" s="50">
        <f>H41*100000/1053485</f>
        <v>68.62935874739554</v>
      </c>
    </row>
  </sheetData>
  <sheetProtection/>
  <mergeCells count="4">
    <mergeCell ref="A4:I5"/>
    <mergeCell ref="A6:A7"/>
    <mergeCell ref="B6:E6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</cp:lastModifiedBy>
  <cp:lastPrinted>2022-01-19T00:31:13Z</cp:lastPrinted>
  <dcterms:created xsi:type="dcterms:W3CDTF">2012-08-15T06:26:49Z</dcterms:created>
  <dcterms:modified xsi:type="dcterms:W3CDTF">2022-04-05T03:25:55Z</dcterms:modified>
  <cp:category/>
  <cp:version/>
  <cp:contentType/>
  <cp:contentStatus/>
</cp:coreProperties>
</file>